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23" i="1"/>
  <c r="H23"/>
  <c r="G23"/>
  <c r="F23"/>
  <c r="E23"/>
  <c r="D23"/>
  <c r="C23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J16"/>
  <c r="L15"/>
  <c r="K15"/>
  <c r="M15" s="1"/>
  <c r="J15"/>
  <c r="L14"/>
  <c r="K14"/>
  <c r="M14" s="1"/>
  <c r="J14"/>
  <c r="L13"/>
  <c r="K13"/>
  <c r="M13" s="1"/>
  <c r="J13"/>
  <c r="L12"/>
  <c r="K12"/>
  <c r="M12" s="1"/>
  <c r="J12"/>
  <c r="L11"/>
  <c r="K11"/>
  <c r="M11" s="1"/>
  <c r="J11"/>
  <c r="L10"/>
  <c r="K10"/>
  <c r="M10" s="1"/>
  <c r="J10"/>
  <c r="L9"/>
  <c r="K9"/>
  <c r="M9" s="1"/>
  <c r="J9"/>
  <c r="L8"/>
  <c r="K8"/>
  <c r="M8" s="1"/>
  <c r="J8"/>
  <c r="L7"/>
  <c r="K7"/>
  <c r="M7" s="1"/>
  <c r="J7"/>
  <c r="L6"/>
  <c r="K6"/>
  <c r="M6" s="1"/>
  <c r="J6"/>
  <c r="L5"/>
  <c r="K5"/>
  <c r="M5" s="1"/>
  <c r="J5"/>
  <c r="L4"/>
  <c r="K4"/>
  <c r="M4" s="1"/>
  <c r="J4"/>
  <c r="L3"/>
  <c r="L23" s="1"/>
  <c r="K3"/>
  <c r="K23" s="1"/>
  <c r="M23" s="1"/>
  <c r="J3"/>
  <c r="J23" s="1"/>
  <c r="M3" l="1"/>
</calcChain>
</file>

<file path=xl/sharedStrings.xml><?xml version="1.0" encoding="utf-8"?>
<sst xmlns="http://schemas.openxmlformats.org/spreadsheetml/2006/main" count="35" uniqueCount="35">
  <si>
    <t>序号</t>
  </si>
  <si>
    <t>姓名</t>
  </si>
  <si>
    <t>2月工资</t>
  </si>
  <si>
    <t>3月工资</t>
  </si>
  <si>
    <t>4月工资</t>
  </si>
  <si>
    <t>5月工资</t>
  </si>
  <si>
    <t>6月工资</t>
  </si>
  <si>
    <t>7月工资</t>
  </si>
  <si>
    <t>马兵艳</t>
  </si>
  <si>
    <t>周拥华</t>
  </si>
  <si>
    <t>张永萍</t>
  </si>
  <si>
    <t>汪俊霞</t>
  </si>
  <si>
    <t>王伟昆</t>
  </si>
  <si>
    <t>张留中</t>
  </si>
  <si>
    <t>刘艳丽</t>
  </si>
  <si>
    <t>任秀娟</t>
  </si>
  <si>
    <t>杨素平</t>
  </si>
  <si>
    <t>岳军华</t>
  </si>
  <si>
    <t>孙许蒙</t>
  </si>
  <si>
    <t>张秋菊</t>
  </si>
  <si>
    <t>陈燕</t>
  </si>
  <si>
    <t>郜秋丽</t>
  </si>
  <si>
    <t>合计：</t>
  </si>
  <si>
    <t>贾晓霞</t>
  </si>
  <si>
    <t>朱彩萍</t>
  </si>
  <si>
    <t>卢香红</t>
  </si>
  <si>
    <t>关书敏</t>
  </si>
  <si>
    <t>李志君</t>
  </si>
  <si>
    <t>岳军丽</t>
  </si>
  <si>
    <t>火车站店拖欠工资明细表</t>
  </si>
  <si>
    <t>8月工资</t>
  </si>
  <si>
    <t>9月工资</t>
  </si>
  <si>
    <t>实发合计</t>
  </si>
  <si>
    <t>借支合计</t>
  </si>
  <si>
    <t>欠发合计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</si>
</sst>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20"/>
      <name val="宋体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59&#25302;&#27424;&#24037;&#36164;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7实"/>
      <sheetName val="2-7店"/>
      <sheetName val="6"/>
      <sheetName val="8.9"/>
    </sheetNames>
    <sheetDataSet>
      <sheetData sheetId="0">
        <row r="3">
          <cell r="D3">
            <v>2500</v>
          </cell>
          <cell r="G3">
            <v>0</v>
          </cell>
        </row>
        <row r="4">
          <cell r="D4">
            <v>0</v>
          </cell>
          <cell r="G4">
            <v>0</v>
          </cell>
          <cell r="P4">
            <v>2500</v>
          </cell>
        </row>
        <row r="5">
          <cell r="D5">
            <v>0</v>
          </cell>
          <cell r="G5">
            <v>0</v>
          </cell>
        </row>
        <row r="6">
          <cell r="D6">
            <v>2477.37</v>
          </cell>
          <cell r="G6">
            <v>22.630000000000109</v>
          </cell>
        </row>
        <row r="7">
          <cell r="D7">
            <v>2375.6799999999998</v>
          </cell>
          <cell r="G7">
            <v>124.32000000000016</v>
          </cell>
        </row>
        <row r="8">
          <cell r="D8">
            <v>2114.1999999999998</v>
          </cell>
          <cell r="G8">
            <v>385.8</v>
          </cell>
        </row>
        <row r="9">
          <cell r="D9">
            <v>2500</v>
          </cell>
          <cell r="G9">
            <v>0</v>
          </cell>
        </row>
        <row r="10">
          <cell r="D10">
            <v>2448.4899999999998</v>
          </cell>
          <cell r="G10">
            <v>51.510000000000218</v>
          </cell>
        </row>
        <row r="11">
          <cell r="D11">
            <v>2320.04</v>
          </cell>
          <cell r="G11">
            <v>179.96000000000004</v>
          </cell>
        </row>
        <row r="12">
          <cell r="D12">
            <v>1900.33</v>
          </cell>
          <cell r="G12">
            <v>599.67000000000007</v>
          </cell>
        </row>
        <row r="13">
          <cell r="D13">
            <v>1776.4</v>
          </cell>
          <cell r="G13">
            <v>723.59999999999991</v>
          </cell>
        </row>
        <row r="14">
          <cell r="D14">
            <v>0</v>
          </cell>
          <cell r="G14">
            <v>1500</v>
          </cell>
          <cell r="J14">
            <v>810</v>
          </cell>
        </row>
        <row r="15">
          <cell r="D15">
            <v>0</v>
          </cell>
        </row>
        <row r="16">
          <cell r="D16">
            <v>0</v>
          </cell>
        </row>
        <row r="26">
          <cell r="D26">
            <v>2304.31</v>
          </cell>
          <cell r="G26">
            <v>195.69000000000005</v>
          </cell>
        </row>
        <row r="27">
          <cell r="D27">
            <v>0</v>
          </cell>
          <cell r="G27">
            <v>1800</v>
          </cell>
          <cell r="J27">
            <v>510</v>
          </cell>
        </row>
        <row r="28">
          <cell r="D28">
            <v>1500</v>
          </cell>
          <cell r="G28">
            <v>0</v>
          </cell>
        </row>
        <row r="29">
          <cell r="D29">
            <v>0</v>
          </cell>
          <cell r="G29">
            <v>1500</v>
          </cell>
        </row>
        <row r="30">
          <cell r="D30">
            <v>0</v>
          </cell>
          <cell r="G30">
            <v>0</v>
          </cell>
          <cell r="P30">
            <v>1500</v>
          </cell>
        </row>
        <row r="31">
          <cell r="D31">
            <v>0</v>
          </cell>
          <cell r="G31">
            <v>0</v>
          </cell>
          <cell r="P31">
            <v>2200</v>
          </cell>
          <cell r="S31">
            <v>800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23"/>
  <sheetViews>
    <sheetView tabSelected="1" workbookViewId="0">
      <selection activeCell="A2" sqref="A2:XFD23"/>
    </sheetView>
  </sheetViews>
  <sheetFormatPr defaultRowHeight="13.5"/>
  <cols>
    <col min="1" max="2" width="9" style="1"/>
    <col min="3" max="3" width="10.875" style="1" customWidth="1"/>
    <col min="4" max="5" width="9" style="1"/>
    <col min="6" max="6" width="10.5" style="1" customWidth="1"/>
    <col min="7" max="7" width="11.25" style="1" customWidth="1"/>
    <col min="8" max="8" width="9" style="1"/>
    <col min="9" max="9" width="10.625" style="1" customWidth="1"/>
    <col min="10" max="10" width="9" style="1"/>
    <col min="11" max="11" width="11.625" style="1" customWidth="1"/>
    <col min="12" max="12" width="9" style="1"/>
    <col min="13" max="13" width="12.375" style="1" customWidth="1"/>
    <col min="14" max="241" width="9" style="1"/>
    <col min="242" max="16384" width="9" style="2"/>
  </cols>
  <sheetData>
    <row r="1" spans="1:13" s="1" customFormat="1" ht="25.5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8" customFormat="1" ht="20.100000000000001" customHeight="1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30</v>
      </c>
      <c r="J2" s="6" t="s">
        <v>31</v>
      </c>
      <c r="K2" s="6" t="s">
        <v>32</v>
      </c>
      <c r="L2" s="7" t="s">
        <v>33</v>
      </c>
      <c r="M2" s="7" t="s">
        <v>34</v>
      </c>
    </row>
    <row r="3" spans="1:13" s="8" customFormat="1" ht="20.100000000000001" customHeight="1">
      <c r="A3" s="4">
        <v>1</v>
      </c>
      <c r="B3" s="4" t="s">
        <v>8</v>
      </c>
      <c r="C3" s="4">
        <v>4467.92</v>
      </c>
      <c r="D3" s="4">
        <v>3406.26</v>
      </c>
      <c r="E3" s="4">
        <v>4418.57</v>
      </c>
      <c r="F3" s="4">
        <v>4645.63</v>
      </c>
      <c r="G3" s="4">
        <v>1656.26</v>
      </c>
      <c r="H3" s="4">
        <v>0</v>
      </c>
      <c r="I3" s="9">
        <v>0</v>
      </c>
      <c r="J3" s="5">
        <f t="shared" ref="J3:J16" si="0">I3</f>
        <v>0</v>
      </c>
      <c r="K3" s="5">
        <f>C3+D3+E3+F3+G3+H3+I3+J3</f>
        <v>18594.64</v>
      </c>
      <c r="L3" s="5">
        <f>'[1]2-7实'!D3+'[1]2-7实'!G3+'[1]2-7实'!J3+'[1]2-7实'!M3+'[1]2-7实'!P3+'[1]2-7实'!S3</f>
        <v>2500</v>
      </c>
      <c r="M3" s="5">
        <f>K3-L3</f>
        <v>16094.64</v>
      </c>
    </row>
    <row r="4" spans="1:13" s="8" customFormat="1" ht="20.100000000000001" customHeight="1">
      <c r="A4" s="4">
        <v>2</v>
      </c>
      <c r="B4" s="4" t="s">
        <v>9</v>
      </c>
      <c r="C4" s="4">
        <v>0</v>
      </c>
      <c r="D4" s="4">
        <v>0</v>
      </c>
      <c r="E4" s="4">
        <v>0</v>
      </c>
      <c r="F4" s="4">
        <v>0</v>
      </c>
      <c r="G4" s="4">
        <v>4621.57</v>
      </c>
      <c r="H4" s="4">
        <v>0</v>
      </c>
      <c r="I4" s="9">
        <v>0</v>
      </c>
      <c r="J4" s="5">
        <f t="shared" si="0"/>
        <v>0</v>
      </c>
      <c r="K4" s="5">
        <f t="shared" ref="K4:K22" si="1">C4+D4+E4+F4+G4+H4+I4+J4</f>
        <v>4621.57</v>
      </c>
      <c r="L4" s="5">
        <f>'[1]2-7实'!D4+'[1]2-7实'!G4+'[1]2-7实'!J4+'[1]2-7实'!M4+'[1]2-7实'!P4+'[1]2-7实'!S4</f>
        <v>2500</v>
      </c>
      <c r="M4" s="5">
        <f t="shared" ref="M4:M23" si="2">K4-L4</f>
        <v>2121.5699999999997</v>
      </c>
    </row>
    <row r="5" spans="1:13" s="8" customFormat="1" ht="20.100000000000001" customHeight="1">
      <c r="A5" s="4">
        <v>3</v>
      </c>
      <c r="B5" s="4" t="s">
        <v>10</v>
      </c>
      <c r="C5" s="4">
        <v>0</v>
      </c>
      <c r="D5" s="4">
        <v>0</v>
      </c>
      <c r="E5" s="4">
        <v>0</v>
      </c>
      <c r="F5" s="4">
        <v>0</v>
      </c>
      <c r="G5" s="4">
        <v>2656.26</v>
      </c>
      <c r="H5" s="4">
        <v>4630.5200000000004</v>
      </c>
      <c r="I5" s="9">
        <v>4621.57</v>
      </c>
      <c r="J5" s="5">
        <f t="shared" si="0"/>
        <v>4621.57</v>
      </c>
      <c r="K5" s="5">
        <f t="shared" si="1"/>
        <v>16529.919999999998</v>
      </c>
      <c r="L5" s="5">
        <f>'[1]2-7实'!D5+'[1]2-7实'!G5+'[1]2-7实'!J5+'[1]2-7实'!M5+'[1]2-7实'!P5+'[1]2-7实'!S5</f>
        <v>0</v>
      </c>
      <c r="M5" s="5">
        <f t="shared" si="2"/>
        <v>16529.919999999998</v>
      </c>
    </row>
    <row r="6" spans="1:13" s="8" customFormat="1" ht="20.100000000000001" customHeight="1">
      <c r="A6" s="4">
        <v>4</v>
      </c>
      <c r="B6" s="4" t="s">
        <v>11</v>
      </c>
      <c r="C6" s="4">
        <v>2477.37</v>
      </c>
      <c r="D6" s="4">
        <v>1756.64</v>
      </c>
      <c r="E6" s="4">
        <v>2460.62</v>
      </c>
      <c r="F6" s="4">
        <v>2456.2600000000002</v>
      </c>
      <c r="G6" s="4">
        <v>2456.2600000000002</v>
      </c>
      <c r="H6" s="4">
        <v>2456.2600000000002</v>
      </c>
      <c r="I6" s="9">
        <v>2456.2600000000002</v>
      </c>
      <c r="J6" s="5">
        <f t="shared" si="0"/>
        <v>2456.2600000000002</v>
      </c>
      <c r="K6" s="5">
        <f t="shared" si="1"/>
        <v>18975.93</v>
      </c>
      <c r="L6" s="5">
        <f>'[1]2-7实'!D6+'[1]2-7实'!G6+'[1]2-7实'!J6+'[1]2-7实'!M6+'[1]2-7实'!P6+'[1]2-7实'!S6</f>
        <v>2500</v>
      </c>
      <c r="M6" s="5">
        <f t="shared" si="2"/>
        <v>16475.93</v>
      </c>
    </row>
    <row r="7" spans="1:13" s="8" customFormat="1" ht="20.100000000000001" customHeight="1">
      <c r="A7" s="4">
        <v>5</v>
      </c>
      <c r="B7" s="4" t="s">
        <v>12</v>
      </c>
      <c r="C7" s="4">
        <v>2375.6799999999998</v>
      </c>
      <c r="D7" s="4">
        <v>1756.26</v>
      </c>
      <c r="E7" s="4">
        <v>2456.2600000000002</v>
      </c>
      <c r="F7" s="4">
        <v>2456.2600000000002</v>
      </c>
      <c r="G7" s="4">
        <v>2456.2600000000002</v>
      </c>
      <c r="H7" s="4">
        <v>2456.2600000000002</v>
      </c>
      <c r="I7" s="9">
        <v>2456.2600000000002</v>
      </c>
      <c r="J7" s="5">
        <f t="shared" si="0"/>
        <v>2456.2600000000002</v>
      </c>
      <c r="K7" s="5">
        <f t="shared" si="1"/>
        <v>18869.5</v>
      </c>
      <c r="L7" s="5">
        <f>'[1]2-7实'!D7+'[1]2-7实'!G7+'[1]2-7实'!J7+'[1]2-7实'!M7+'[1]2-7实'!P7+'[1]2-7实'!S7</f>
        <v>2500</v>
      </c>
      <c r="M7" s="5">
        <f t="shared" si="2"/>
        <v>16369.5</v>
      </c>
    </row>
    <row r="8" spans="1:13" s="8" customFormat="1" ht="20.100000000000001" customHeight="1">
      <c r="A8" s="4">
        <v>6</v>
      </c>
      <c r="B8" s="4" t="s">
        <v>13</v>
      </c>
      <c r="C8" s="4">
        <v>2114.1999999999998</v>
      </c>
      <c r="D8" s="4">
        <v>1531.26</v>
      </c>
      <c r="E8" s="4">
        <v>2156.2600000000002</v>
      </c>
      <c r="F8" s="4">
        <v>2156.2600000000002</v>
      </c>
      <c r="G8" s="4">
        <v>2156.2600000000002</v>
      </c>
      <c r="H8" s="4">
        <v>2156.2600000000002</v>
      </c>
      <c r="I8" s="9">
        <v>2156.2600000000002</v>
      </c>
      <c r="J8" s="5">
        <f t="shared" si="0"/>
        <v>2156.2600000000002</v>
      </c>
      <c r="K8" s="5">
        <f t="shared" si="1"/>
        <v>16583.020000000004</v>
      </c>
      <c r="L8" s="5">
        <f>'[1]2-7实'!D8+'[1]2-7实'!G8+'[1]2-7实'!J8+'[1]2-7实'!M8+'[1]2-7实'!P8+'[1]2-7实'!S8</f>
        <v>2500</v>
      </c>
      <c r="M8" s="5">
        <f t="shared" si="2"/>
        <v>14083.020000000004</v>
      </c>
    </row>
    <row r="9" spans="1:13" s="8" customFormat="1" ht="20.100000000000001" customHeight="1">
      <c r="A9" s="4">
        <v>7</v>
      </c>
      <c r="B9" s="4" t="s">
        <v>14</v>
      </c>
      <c r="C9" s="4">
        <v>3307.14</v>
      </c>
      <c r="D9" s="4">
        <v>1606.31</v>
      </c>
      <c r="E9" s="4">
        <v>2660.52</v>
      </c>
      <c r="F9" s="4">
        <v>2306.2600000000002</v>
      </c>
      <c r="G9" s="4">
        <v>2306.2600000000002</v>
      </c>
      <c r="H9" s="4">
        <v>2306.2600000000002</v>
      </c>
      <c r="I9" s="9">
        <v>2256.2600000000002</v>
      </c>
      <c r="J9" s="5">
        <f t="shared" si="0"/>
        <v>2256.2600000000002</v>
      </c>
      <c r="K9" s="5">
        <f t="shared" si="1"/>
        <v>19005.270000000004</v>
      </c>
      <c r="L9" s="5">
        <f>'[1]2-7实'!D9+'[1]2-7实'!G9+'[1]2-7实'!J9+'[1]2-7实'!M9+'[1]2-7实'!P9+'[1]2-7实'!S9</f>
        <v>2500</v>
      </c>
      <c r="M9" s="5">
        <f t="shared" si="2"/>
        <v>16505.270000000004</v>
      </c>
    </row>
    <row r="10" spans="1:13" s="8" customFormat="1" ht="20.100000000000001" customHeight="1">
      <c r="A10" s="4">
        <v>8</v>
      </c>
      <c r="B10" s="4" t="s">
        <v>15</v>
      </c>
      <c r="C10" s="4">
        <v>2448.4899999999998</v>
      </c>
      <c r="D10" s="4">
        <v>1639.82</v>
      </c>
      <c r="E10" s="4">
        <v>2242.9699999999998</v>
      </c>
      <c r="F10" s="4">
        <v>2256.2600000000002</v>
      </c>
      <c r="G10" s="4">
        <v>2256.2600000000002</v>
      </c>
      <c r="H10" s="4">
        <v>2256.2600000000002</v>
      </c>
      <c r="I10" s="9">
        <v>2256.2600000000002</v>
      </c>
      <c r="J10" s="5">
        <f t="shared" si="0"/>
        <v>2256.2600000000002</v>
      </c>
      <c r="K10" s="5">
        <f t="shared" si="1"/>
        <v>17612.580000000002</v>
      </c>
      <c r="L10" s="5">
        <f>'[1]2-7实'!D10+'[1]2-7实'!G10+'[1]2-7实'!J10+'[1]2-7实'!M10+'[1]2-7实'!P10+'[1]2-7实'!S10</f>
        <v>2500</v>
      </c>
      <c r="M10" s="5">
        <f t="shared" si="2"/>
        <v>15112.580000000002</v>
      </c>
    </row>
    <row r="11" spans="1:13" s="8" customFormat="1" ht="20.100000000000001" customHeight="1">
      <c r="A11" s="4">
        <v>9</v>
      </c>
      <c r="B11" s="4" t="s">
        <v>16</v>
      </c>
      <c r="C11" s="4">
        <v>2320.04</v>
      </c>
      <c r="D11" s="4">
        <v>1797.57</v>
      </c>
      <c r="E11" s="4">
        <v>2349.6999999999998</v>
      </c>
      <c r="F11" s="4">
        <v>2456.2600000000002</v>
      </c>
      <c r="G11" s="4">
        <v>2456.2600000000002</v>
      </c>
      <c r="H11" s="4">
        <v>2456.2600000000002</v>
      </c>
      <c r="I11" s="9">
        <v>2456.2600000000002</v>
      </c>
      <c r="J11" s="5">
        <f t="shared" si="0"/>
        <v>2456.2600000000002</v>
      </c>
      <c r="K11" s="5">
        <f t="shared" si="1"/>
        <v>18748.61</v>
      </c>
      <c r="L11" s="5">
        <f>'[1]2-7实'!D11+'[1]2-7实'!G11+'[1]2-7实'!J11+'[1]2-7实'!M11+'[1]2-7实'!P11+'[1]2-7实'!S11</f>
        <v>2500</v>
      </c>
      <c r="M11" s="5">
        <f t="shared" si="2"/>
        <v>16248.61</v>
      </c>
    </row>
    <row r="12" spans="1:13" s="8" customFormat="1" ht="20.100000000000001" customHeight="1">
      <c r="A12" s="4">
        <v>10</v>
      </c>
      <c r="B12" s="4" t="s">
        <v>17</v>
      </c>
      <c r="C12" s="4">
        <v>1900.33</v>
      </c>
      <c r="D12" s="4">
        <v>1500</v>
      </c>
      <c r="E12" s="4">
        <v>1843.18</v>
      </c>
      <c r="F12" s="4">
        <v>1856.26</v>
      </c>
      <c r="G12" s="4">
        <v>1856.26</v>
      </c>
      <c r="H12" s="4">
        <v>1856.26</v>
      </c>
      <c r="I12" s="9">
        <v>1856.26</v>
      </c>
      <c r="J12" s="5">
        <f t="shared" si="0"/>
        <v>1856.26</v>
      </c>
      <c r="K12" s="5">
        <f t="shared" si="1"/>
        <v>14524.810000000001</v>
      </c>
      <c r="L12" s="5">
        <f>'[1]2-7实'!D12+'[1]2-7实'!G12+'[1]2-7实'!J12+'[1]2-7实'!M12+'[1]2-7实'!P12+'[1]2-7实'!S12</f>
        <v>2500</v>
      </c>
      <c r="M12" s="5">
        <f t="shared" si="2"/>
        <v>12024.810000000001</v>
      </c>
    </row>
    <row r="13" spans="1:13" s="8" customFormat="1" ht="20.100000000000001" customHeight="1">
      <c r="A13" s="4">
        <v>11</v>
      </c>
      <c r="B13" s="4" t="s">
        <v>18</v>
      </c>
      <c r="C13" s="4">
        <v>1776.4</v>
      </c>
      <c r="D13" s="4">
        <v>1500</v>
      </c>
      <c r="E13" s="4">
        <v>1843.18</v>
      </c>
      <c r="F13" s="4">
        <v>1856.26</v>
      </c>
      <c r="G13" s="4">
        <v>1856.26</v>
      </c>
      <c r="H13" s="4">
        <v>1856.26</v>
      </c>
      <c r="I13" s="9">
        <v>1856.26</v>
      </c>
      <c r="J13" s="5">
        <f t="shared" si="0"/>
        <v>1856.26</v>
      </c>
      <c r="K13" s="5">
        <f t="shared" si="1"/>
        <v>14400.880000000001</v>
      </c>
      <c r="L13" s="5">
        <f>'[1]2-7实'!D13+'[1]2-7实'!G13+'[1]2-7实'!J13+'[1]2-7实'!M13+'[1]2-7实'!P13+'[1]2-7实'!S13</f>
        <v>2500</v>
      </c>
      <c r="M13" s="5">
        <f t="shared" si="2"/>
        <v>11900.880000000001</v>
      </c>
    </row>
    <row r="14" spans="1:13" s="8" customFormat="1" ht="20.100000000000001" customHeight="1">
      <c r="A14" s="4">
        <v>12</v>
      </c>
      <c r="B14" s="4" t="s">
        <v>19</v>
      </c>
      <c r="C14" s="4">
        <v>0</v>
      </c>
      <c r="D14" s="4">
        <v>1500</v>
      </c>
      <c r="E14" s="4">
        <v>1500</v>
      </c>
      <c r="F14" s="4">
        <v>1500</v>
      </c>
      <c r="G14" s="4">
        <v>1500</v>
      </c>
      <c r="H14" s="4">
        <v>1956.26</v>
      </c>
      <c r="I14" s="9">
        <v>1956.26</v>
      </c>
      <c r="J14" s="5">
        <f t="shared" si="0"/>
        <v>1956.26</v>
      </c>
      <c r="K14" s="5">
        <f t="shared" si="1"/>
        <v>11868.78</v>
      </c>
      <c r="L14" s="5">
        <f>'[1]2-7实'!D14+'[1]2-7实'!G14+'[1]2-7实'!J14+'[1]2-7实'!M14+'[1]2-7实'!P14+'[1]2-7实'!S14</f>
        <v>2310</v>
      </c>
      <c r="M14" s="5">
        <f t="shared" si="2"/>
        <v>9558.7800000000007</v>
      </c>
    </row>
    <row r="15" spans="1:13" s="8" customFormat="1" ht="20.100000000000001" customHeight="1">
      <c r="A15" s="4">
        <v>13</v>
      </c>
      <c r="B15" s="4" t="s">
        <v>20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1968.26</v>
      </c>
      <c r="I15" s="9">
        <v>1968.26</v>
      </c>
      <c r="J15" s="5">
        <f t="shared" si="0"/>
        <v>1968.26</v>
      </c>
      <c r="K15" s="5">
        <f t="shared" si="1"/>
        <v>5904.78</v>
      </c>
      <c r="L15" s="5">
        <f>'[1]2-7实'!D15+'[1]2-7实'!G15+'[1]2-7实'!J15+'[1]2-7实'!M15+'[1]2-7实'!P15+'[1]2-7实'!S15</f>
        <v>0</v>
      </c>
      <c r="M15" s="5">
        <f t="shared" si="2"/>
        <v>5904.78</v>
      </c>
    </row>
    <row r="16" spans="1:13" s="8" customFormat="1" ht="20.100000000000001" customHeight="1">
      <c r="A16" s="4">
        <v>14</v>
      </c>
      <c r="B16" s="4" t="s">
        <v>21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1856.26</v>
      </c>
      <c r="I16" s="9">
        <v>1856.26</v>
      </c>
      <c r="J16" s="5">
        <f t="shared" si="0"/>
        <v>1856.26</v>
      </c>
      <c r="K16" s="5">
        <f t="shared" si="1"/>
        <v>5568.78</v>
      </c>
      <c r="L16" s="5">
        <f>'[1]2-7实'!D16+'[1]2-7实'!G16+'[1]2-7实'!J16+'[1]2-7实'!M16+'[1]2-7实'!P16+'[1]2-7实'!S16</f>
        <v>0</v>
      </c>
      <c r="M16" s="5">
        <f t="shared" si="2"/>
        <v>5568.78</v>
      </c>
    </row>
    <row r="17" spans="1:241" s="11" customFormat="1" ht="20.100000000000001" customHeight="1">
      <c r="A17" s="4">
        <v>15</v>
      </c>
      <c r="B17" s="4" t="s">
        <v>23</v>
      </c>
      <c r="C17" s="4">
        <v>2304.31</v>
      </c>
      <c r="D17" s="4">
        <v>1650</v>
      </c>
      <c r="E17" s="4">
        <v>2200</v>
      </c>
      <c r="F17" s="4">
        <v>2200</v>
      </c>
      <c r="G17" s="4">
        <v>2200</v>
      </c>
      <c r="H17" s="4">
        <v>1632.26</v>
      </c>
      <c r="I17" s="10">
        <v>0</v>
      </c>
      <c r="J17" s="5">
        <v>0</v>
      </c>
      <c r="K17" s="5">
        <f t="shared" si="1"/>
        <v>12186.57</v>
      </c>
      <c r="L17" s="5">
        <f>'[1]2-7实'!D26+'[1]2-7实'!G26+'[1]2-7实'!J26+'[1]2-7实'!M26+'[1]2-7实'!P26+'[1]2-7实'!S26</f>
        <v>2500</v>
      </c>
      <c r="M17" s="5">
        <f t="shared" si="2"/>
        <v>9686.57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</row>
    <row r="18" spans="1:241" s="11" customFormat="1" ht="20.100000000000001" customHeight="1">
      <c r="A18" s="4">
        <v>16</v>
      </c>
      <c r="B18" s="4" t="s">
        <v>24</v>
      </c>
      <c r="C18" s="4">
        <v>0</v>
      </c>
      <c r="D18" s="4">
        <v>1800</v>
      </c>
      <c r="E18" s="4">
        <v>1800</v>
      </c>
      <c r="F18" s="4">
        <v>1800</v>
      </c>
      <c r="G18" s="4">
        <v>1800</v>
      </c>
      <c r="H18" s="4">
        <v>1706.45</v>
      </c>
      <c r="I18" s="10">
        <v>0</v>
      </c>
      <c r="J18" s="5">
        <v>0</v>
      </c>
      <c r="K18" s="5">
        <f t="shared" si="1"/>
        <v>8906.4500000000007</v>
      </c>
      <c r="L18" s="5">
        <f>'[1]2-7实'!D27+'[1]2-7实'!G27+'[1]2-7实'!J27+'[1]2-7实'!M27+'[1]2-7实'!P27+'[1]2-7实'!S27</f>
        <v>2310</v>
      </c>
      <c r="M18" s="5">
        <f t="shared" si="2"/>
        <v>6596.4500000000007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</row>
    <row r="19" spans="1:241" s="11" customFormat="1" ht="20.100000000000001" customHeight="1">
      <c r="A19" s="4">
        <v>17</v>
      </c>
      <c r="B19" s="4" t="s">
        <v>25</v>
      </c>
      <c r="C19" s="4">
        <v>1906.95</v>
      </c>
      <c r="D19" s="4">
        <v>1650.66</v>
      </c>
      <c r="E19" s="4">
        <v>900</v>
      </c>
      <c r="F19" s="4">
        <v>0</v>
      </c>
      <c r="G19" s="4">
        <v>0</v>
      </c>
      <c r="H19" s="4">
        <v>0</v>
      </c>
      <c r="I19" s="10">
        <v>0</v>
      </c>
      <c r="J19" s="5">
        <v>0</v>
      </c>
      <c r="K19" s="5">
        <f t="shared" si="1"/>
        <v>4457.6100000000006</v>
      </c>
      <c r="L19" s="5">
        <f>'[1]2-7实'!D28+'[1]2-7实'!G28+'[1]2-7实'!J28+'[1]2-7实'!M28+'[1]2-7实'!P28+'[1]2-7实'!S28</f>
        <v>1500</v>
      </c>
      <c r="M19" s="5">
        <f t="shared" si="2"/>
        <v>2957.6100000000006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</row>
    <row r="20" spans="1:241" s="11" customFormat="1" ht="20.100000000000001" customHeight="1">
      <c r="A20" s="4">
        <v>18</v>
      </c>
      <c r="B20" s="4" t="s">
        <v>26</v>
      </c>
      <c r="C20" s="4">
        <v>0</v>
      </c>
      <c r="D20" s="4">
        <v>1800</v>
      </c>
      <c r="E20" s="4">
        <v>1800</v>
      </c>
      <c r="F20" s="4">
        <v>1800</v>
      </c>
      <c r="G20" s="4">
        <v>0</v>
      </c>
      <c r="H20" s="4">
        <v>0</v>
      </c>
      <c r="I20" s="10">
        <v>0</v>
      </c>
      <c r="J20" s="5">
        <v>0</v>
      </c>
      <c r="K20" s="5">
        <f t="shared" si="1"/>
        <v>5400</v>
      </c>
      <c r="L20" s="5">
        <f>'[1]2-7实'!D29+'[1]2-7实'!G29+'[1]2-7实'!J29+'[1]2-7实'!M29+'[1]2-7实'!P29+'[1]2-7实'!S29</f>
        <v>1500</v>
      </c>
      <c r="M20" s="5">
        <f t="shared" si="2"/>
        <v>3900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</row>
    <row r="21" spans="1:241" s="11" customFormat="1" ht="20.100000000000001" customHeight="1">
      <c r="A21" s="4">
        <v>19</v>
      </c>
      <c r="B21" s="4" t="s">
        <v>27</v>
      </c>
      <c r="C21" s="4">
        <v>0</v>
      </c>
      <c r="D21" s="4"/>
      <c r="E21" s="4">
        <v>0</v>
      </c>
      <c r="F21" s="4">
        <v>0</v>
      </c>
      <c r="G21" s="4">
        <v>5745</v>
      </c>
      <c r="H21" s="4">
        <v>0</v>
      </c>
      <c r="I21" s="10">
        <v>0</v>
      </c>
      <c r="J21" s="5">
        <v>0</v>
      </c>
      <c r="K21" s="5">
        <f t="shared" si="1"/>
        <v>5745</v>
      </c>
      <c r="L21" s="5">
        <f>'[1]2-7实'!D30+'[1]2-7实'!G30+'[1]2-7实'!J30+'[1]2-7实'!M30+'[1]2-7实'!P30+'[1]2-7实'!S30</f>
        <v>1500</v>
      </c>
      <c r="M21" s="5">
        <f t="shared" si="2"/>
        <v>4245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</row>
    <row r="22" spans="1:241" s="11" customFormat="1" ht="20.100000000000001" customHeight="1">
      <c r="A22" s="4">
        <v>20</v>
      </c>
      <c r="B22" s="4" t="s">
        <v>28</v>
      </c>
      <c r="C22" s="4">
        <v>0</v>
      </c>
      <c r="D22" s="4">
        <v>0</v>
      </c>
      <c r="E22" s="4">
        <v>0</v>
      </c>
      <c r="F22" s="4">
        <v>0</v>
      </c>
      <c r="G22" s="4">
        <v>2200</v>
      </c>
      <c r="H22" s="4">
        <v>1206.45</v>
      </c>
      <c r="I22" s="10">
        <v>0</v>
      </c>
      <c r="J22" s="5">
        <v>0</v>
      </c>
      <c r="K22" s="5">
        <f t="shared" si="1"/>
        <v>3406.45</v>
      </c>
      <c r="L22" s="5">
        <f>'[1]2-7实'!D31+'[1]2-7实'!G31+'[1]2-7实'!J31+'[1]2-7实'!M31+'[1]2-7实'!P31+'[1]2-7实'!S31</f>
        <v>3000</v>
      </c>
      <c r="M22" s="5">
        <f t="shared" si="2"/>
        <v>406.44999999999982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</row>
    <row r="23" spans="1:241" s="11" customFormat="1" ht="20.100000000000001" customHeight="1">
      <c r="A23" s="12" t="s">
        <v>22</v>
      </c>
      <c r="B23" s="12"/>
      <c r="C23" s="4">
        <f t="shared" ref="C23:L23" si="3">SUM(C3:C22)</f>
        <v>27398.83</v>
      </c>
      <c r="D23" s="4">
        <f t="shared" si="3"/>
        <v>24894.78</v>
      </c>
      <c r="E23" s="4">
        <f t="shared" si="3"/>
        <v>30631.260000000002</v>
      </c>
      <c r="F23" s="4">
        <f t="shared" si="3"/>
        <v>29745.71</v>
      </c>
      <c r="G23" s="4">
        <f t="shared" si="3"/>
        <v>40179.17</v>
      </c>
      <c r="H23" s="4">
        <f t="shared" si="3"/>
        <v>32756.539999999994</v>
      </c>
      <c r="I23" s="9">
        <f t="shared" si="3"/>
        <v>28152.429999999993</v>
      </c>
      <c r="J23" s="5">
        <f t="shared" si="3"/>
        <v>28152.429999999993</v>
      </c>
      <c r="K23" s="5">
        <f t="shared" si="3"/>
        <v>241911.15000000002</v>
      </c>
      <c r="L23" s="5">
        <f t="shared" si="3"/>
        <v>39620</v>
      </c>
      <c r="M23" s="5">
        <f t="shared" si="2"/>
        <v>202291.15000000002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</row>
  </sheetData>
  <mergeCells count="2">
    <mergeCell ref="A1:M1"/>
    <mergeCell ref="A23:B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2017-02-23T01:19:27Z</dcterms:modified>
</cp:coreProperties>
</file>