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13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S9" i="1"/>
  <c r="O8"/>
  <c r="O4"/>
  <c r="N194" i="2"/>
  <c r="M194"/>
  <c r="L194"/>
  <c r="K194"/>
  <c r="J194"/>
  <c r="I194"/>
  <c r="H194"/>
  <c r="G194"/>
  <c r="F194"/>
  <c r="E194"/>
  <c r="D194"/>
  <c r="C194"/>
  <c r="N185"/>
  <c r="L185"/>
  <c r="G185"/>
  <c r="N184"/>
  <c r="L184"/>
  <c r="G184"/>
  <c r="N174"/>
  <c r="M174"/>
  <c r="L174"/>
  <c r="K174"/>
  <c r="J174"/>
  <c r="I174"/>
  <c r="H174"/>
  <c r="G174"/>
  <c r="F174"/>
  <c r="E174"/>
  <c r="D174"/>
  <c r="C174"/>
  <c r="N164"/>
  <c r="L164"/>
  <c r="F164"/>
  <c r="N157"/>
  <c r="M157"/>
  <c r="L157"/>
  <c r="K157"/>
  <c r="J157"/>
  <c r="I157"/>
  <c r="H157"/>
  <c r="G157"/>
  <c r="F157"/>
  <c r="E157"/>
  <c r="D157"/>
  <c r="C157"/>
  <c r="N148"/>
  <c r="L148"/>
  <c r="G148"/>
  <c r="N147"/>
  <c r="L147"/>
  <c r="G147"/>
  <c r="N139"/>
  <c r="M139"/>
  <c r="L139"/>
  <c r="K139"/>
  <c r="J139"/>
  <c r="I139"/>
  <c r="H139"/>
  <c r="G139"/>
  <c r="F139"/>
  <c r="E139"/>
  <c r="D139"/>
  <c r="C139"/>
  <c r="N130"/>
  <c r="L130"/>
  <c r="F130"/>
  <c r="N129"/>
  <c r="L129"/>
  <c r="F129"/>
  <c r="N122"/>
  <c r="M122"/>
  <c r="L122"/>
  <c r="K122"/>
  <c r="J122"/>
  <c r="I122"/>
  <c r="H122"/>
  <c r="G122"/>
  <c r="F122"/>
  <c r="E122"/>
  <c r="D122"/>
  <c r="C122"/>
  <c r="N113"/>
  <c r="L113"/>
  <c r="G113"/>
  <c r="N112"/>
  <c r="L112"/>
  <c r="G112"/>
  <c r="N104"/>
  <c r="M104"/>
  <c r="L104"/>
  <c r="K104"/>
  <c r="J104"/>
  <c r="I104"/>
  <c r="H104"/>
  <c r="G104"/>
  <c r="F104"/>
  <c r="E104"/>
  <c r="D104"/>
  <c r="C104"/>
  <c r="N95"/>
  <c r="L95"/>
  <c r="F95"/>
  <c r="N94"/>
  <c r="L94"/>
  <c r="F94"/>
  <c r="N86"/>
  <c r="M86"/>
  <c r="L86"/>
  <c r="K86"/>
  <c r="J86"/>
  <c r="I86"/>
  <c r="H86"/>
  <c r="G86"/>
  <c r="F86"/>
  <c r="E86"/>
  <c r="D86"/>
  <c r="C86"/>
  <c r="N77"/>
  <c r="L77"/>
  <c r="G77"/>
  <c r="N76"/>
  <c r="L76"/>
  <c r="G76"/>
  <c r="N68"/>
  <c r="M68"/>
  <c r="L68"/>
  <c r="K68"/>
  <c r="J68"/>
  <c r="I68"/>
  <c r="H68"/>
  <c r="G68"/>
  <c r="F68"/>
  <c r="E68"/>
  <c r="D68"/>
  <c r="C68"/>
  <c r="N59"/>
  <c r="L59"/>
  <c r="F59"/>
  <c r="N58"/>
  <c r="L58"/>
  <c r="F58"/>
  <c r="N50"/>
  <c r="M50"/>
  <c r="L50"/>
  <c r="K50"/>
  <c r="J50"/>
  <c r="I50"/>
  <c r="H50"/>
  <c r="G50"/>
  <c r="F50"/>
  <c r="E50"/>
  <c r="D50"/>
  <c r="C50"/>
  <c r="N49"/>
  <c r="L49"/>
  <c r="G49"/>
  <c r="N48"/>
  <c r="L48"/>
  <c r="G48"/>
  <c r="N47"/>
  <c r="L47"/>
  <c r="G47"/>
  <c r="N46"/>
  <c r="L46"/>
  <c r="G46"/>
  <c r="N45"/>
  <c r="L45"/>
  <c r="G45"/>
  <c r="N44"/>
  <c r="L44"/>
  <c r="G44"/>
  <c r="N43"/>
  <c r="L43"/>
  <c r="G43"/>
  <c r="N42"/>
  <c r="L42"/>
  <c r="G42"/>
  <c r="N41"/>
  <c r="L41"/>
  <c r="G41"/>
  <c r="N40"/>
  <c r="L40"/>
  <c r="G40"/>
  <c r="N32"/>
  <c r="M32"/>
  <c r="L32"/>
  <c r="K32"/>
  <c r="J32"/>
  <c r="I32"/>
  <c r="H32"/>
  <c r="G32"/>
  <c r="F32"/>
  <c r="E32"/>
  <c r="D32"/>
  <c r="C32"/>
  <c r="N31"/>
  <c r="L31"/>
  <c r="N30"/>
  <c r="L30"/>
  <c r="N29"/>
  <c r="L29"/>
  <c r="N28"/>
  <c r="L28"/>
  <c r="N27"/>
  <c r="L27"/>
  <c r="F27"/>
  <c r="N26"/>
  <c r="L26"/>
  <c r="F26"/>
  <c r="N25"/>
  <c r="L25"/>
  <c r="F25"/>
  <c r="N24"/>
  <c r="L24"/>
  <c r="F24"/>
  <c r="N23"/>
  <c r="L23"/>
  <c r="F23"/>
  <c r="N22"/>
  <c r="L22"/>
  <c r="F22"/>
  <c r="N15"/>
  <c r="M15"/>
  <c r="L15"/>
  <c r="K15"/>
  <c r="J15"/>
  <c r="I15"/>
  <c r="H15"/>
  <c r="G15"/>
  <c r="F15"/>
  <c r="E15"/>
  <c r="D15"/>
  <c r="C15"/>
  <c r="N14"/>
  <c r="L14"/>
  <c r="F14"/>
  <c r="N13"/>
  <c r="L13"/>
  <c r="F13"/>
  <c r="N12"/>
  <c r="L12"/>
  <c r="F12"/>
  <c r="N11"/>
  <c r="L11"/>
  <c r="F11"/>
  <c r="N10"/>
  <c r="L10"/>
  <c r="F10"/>
  <c r="N9"/>
  <c r="L9"/>
  <c r="F9"/>
  <c r="N8"/>
  <c r="L8"/>
  <c r="F8"/>
  <c r="N7"/>
  <c r="L7"/>
  <c r="F7"/>
  <c r="N6"/>
  <c r="L6"/>
  <c r="F6"/>
  <c r="N5"/>
  <c r="L5"/>
  <c r="F5"/>
</calcChain>
</file>

<file path=xl/sharedStrings.xml><?xml version="1.0" encoding="utf-8"?>
<sst xmlns="http://schemas.openxmlformats.org/spreadsheetml/2006/main" count="316" uniqueCount="88">
  <si>
    <t>序号</t>
  </si>
  <si>
    <t>姓名</t>
  </si>
  <si>
    <t>宋金如</t>
  </si>
  <si>
    <t>史秋华</t>
  </si>
  <si>
    <t>张雪琴</t>
  </si>
  <si>
    <t>韩利晓</t>
  </si>
  <si>
    <t>朱玉侠</t>
  </si>
  <si>
    <t>张勇涛</t>
  </si>
  <si>
    <t>乔卫明</t>
  </si>
  <si>
    <t>王原情</t>
  </si>
  <si>
    <t>陈绚丽</t>
  </si>
  <si>
    <t>张兰霞</t>
  </si>
  <si>
    <t>朱月娜</t>
  </si>
  <si>
    <t>陈涛</t>
  </si>
  <si>
    <t>王凤彩</t>
  </si>
  <si>
    <t>刘娜</t>
  </si>
  <si>
    <t>周跃林</t>
  </si>
  <si>
    <t>李素君</t>
  </si>
  <si>
    <t>赵冬梅</t>
  </si>
  <si>
    <t>牛桂月</t>
  </si>
  <si>
    <t>付晓平</t>
  </si>
  <si>
    <t>温路路</t>
  </si>
  <si>
    <t>席跃丽</t>
  </si>
  <si>
    <t>任小红</t>
  </si>
  <si>
    <t>李金霞</t>
  </si>
  <si>
    <t>冀翠丽</t>
  </si>
  <si>
    <t>杨淑卿</t>
  </si>
  <si>
    <t>申彩娟</t>
  </si>
  <si>
    <t>张燕平</t>
  </si>
  <si>
    <t>汤本芝</t>
  </si>
  <si>
    <t>杨启超</t>
  </si>
  <si>
    <t>齐振淼</t>
  </si>
  <si>
    <r>
      <rPr>
        <b/>
        <sz val="10"/>
        <rFont val="宋体"/>
        <charset val="134"/>
      </rPr>
      <t>河南九头崖集团平商业连锁有限公司员工工资表</t>
    </r>
    <r>
      <rPr>
        <b/>
        <sz val="10"/>
        <color indexed="10"/>
        <rFont val="宋体"/>
        <charset val="134"/>
      </rPr>
      <t>（2016年6月份工资）</t>
    </r>
  </si>
  <si>
    <t>部门：西苑店</t>
  </si>
  <si>
    <t>基本工资</t>
  </si>
  <si>
    <t>应加数</t>
  </si>
  <si>
    <t>应发工资</t>
  </si>
  <si>
    <t>代扣数</t>
  </si>
  <si>
    <t>工资小计</t>
  </si>
  <si>
    <t>代扣个人所得税</t>
  </si>
  <si>
    <t>实发金额</t>
  </si>
  <si>
    <t>解除合同经济补偿金</t>
  </si>
  <si>
    <t>加班工资</t>
  </si>
  <si>
    <t>绩效工资（奖金）</t>
  </si>
  <si>
    <t>养老金</t>
  </si>
  <si>
    <t>医疗金</t>
  </si>
  <si>
    <t>失业金</t>
  </si>
  <si>
    <t>住房公积金</t>
  </si>
  <si>
    <t>合计</t>
  </si>
  <si>
    <t>审核：</t>
  </si>
  <si>
    <t>复合：</t>
  </si>
  <si>
    <t>制表：朱玉侠</t>
  </si>
  <si>
    <t>促销员劳务费明细表（2016年6月份工资）</t>
  </si>
  <si>
    <t>河南九头崖集团平商业连锁有限公司员工工资表（2016年3月份工资）</t>
  </si>
  <si>
    <t>促销员劳务费明细表（2016年3月份工资）</t>
  </si>
  <si>
    <t>河南九头崖集团平商业连锁有限公司员工工资表（2016年4月份工资）</t>
  </si>
  <si>
    <t>促销员劳务费明细表（2016年4月份工资）</t>
  </si>
  <si>
    <t>河南九头崖集团平商业连锁有限公司员工工资表（2016年5月份工资）</t>
  </si>
  <si>
    <t>促销员劳务费明细表（2016年5月份工资）</t>
  </si>
  <si>
    <t>河南九头崖集团平商业连锁有限公司员工工资表（2016年  月份工资）</t>
  </si>
  <si>
    <t>促销员劳务费明细表（2016年  月份工资）</t>
  </si>
  <si>
    <t>2015年10月</t>
  </si>
  <si>
    <t>11月</t>
  </si>
  <si>
    <t>12月</t>
  </si>
  <si>
    <t>2016年1月</t>
  </si>
  <si>
    <t>平均工资</t>
  </si>
  <si>
    <t>殷仁义</t>
  </si>
  <si>
    <t>王国伟</t>
  </si>
  <si>
    <t>陈光磊</t>
  </si>
  <si>
    <t>彭星华</t>
  </si>
  <si>
    <t>张伟涛</t>
  </si>
  <si>
    <t>车队员工经济补偿金明细表</t>
  </si>
  <si>
    <t>宣兵团</t>
  </si>
  <si>
    <t>入九头崖时间</t>
  </si>
  <si>
    <t>九头崖工龄</t>
  </si>
  <si>
    <t>经济补偿金</t>
  </si>
  <si>
    <t>1996年6月</t>
  </si>
  <si>
    <t>1999年2月</t>
  </si>
  <si>
    <t>无档案</t>
  </si>
  <si>
    <t>2012年7月</t>
  </si>
  <si>
    <t>2月</t>
  </si>
  <si>
    <t>3月</t>
  </si>
  <si>
    <t>4月</t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</si>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</sst>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.00;[Red]0.00"/>
    <numFmt numFmtId="178" formatCode="0;[Red]0"/>
    <numFmt numFmtId="179" formatCode="0.00_ "/>
    <numFmt numFmtId="180" formatCode="0_);[Red]\(0\)"/>
  </numFmts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9">
    <xf numFmtId="0" fontId="0" fillId="0" borderId="0" xfId="0">
      <alignment vertical="center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78" fontId="1" fillId="0" borderId="1" xfId="1" applyNumberFormat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7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8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176" fontId="1" fillId="0" borderId="0" xfId="1" applyNumberFormat="1" applyFont="1" applyFill="1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1" fillId="0" borderId="0" xfId="1" applyNumberFormat="1" applyFont="1" applyFill="1" applyAlignment="1"/>
    <xf numFmtId="0" fontId="1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8" fontId="1" fillId="0" borderId="3" xfId="1" applyNumberFormat="1" applyFont="1" applyFill="1" applyBorder="1" applyAlignment="1">
      <alignment horizontal="center" vertical="center" wrapText="1"/>
    </xf>
    <xf numFmtId="178" fontId="1" fillId="0" borderId="5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wrapText="1"/>
    </xf>
    <xf numFmtId="176" fontId="1" fillId="0" borderId="5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78" fontId="1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pane ySplit="2" topLeftCell="A3" activePane="bottomLeft" state="frozen"/>
      <selection pane="bottomLeft" activeCell="P3" sqref="P3"/>
    </sheetView>
  </sheetViews>
  <sheetFormatPr defaultRowHeight="13.5"/>
  <cols>
    <col min="1" max="1" width="4.75" style="38" customWidth="1"/>
    <col min="2" max="2" width="9" style="26"/>
    <col min="3" max="3" width="7.125" style="26" customWidth="1"/>
    <col min="4" max="4" width="4.875" style="26" customWidth="1"/>
    <col min="5" max="5" width="5" style="26" customWidth="1"/>
    <col min="6" max="6" width="7.75" style="26" customWidth="1"/>
    <col min="7" max="7" width="5.25" style="26" customWidth="1"/>
    <col min="8" max="8" width="5.125" style="26" customWidth="1"/>
    <col min="9" max="10" width="4.875" style="26" customWidth="1"/>
    <col min="11" max="11" width="7.625" style="26" customWidth="1"/>
    <col min="12" max="12" width="8.25" style="26" customWidth="1"/>
    <col min="13" max="13" width="8.125" style="26" customWidth="1"/>
    <col min="14" max="14" width="8.5" style="26" customWidth="1"/>
    <col min="15" max="15" width="7.625" style="26" customWidth="1"/>
    <col min="16" max="16" width="7.75" style="26" customWidth="1"/>
    <col min="17" max="17" width="11.625" style="26" customWidth="1"/>
    <col min="18" max="18" width="6.25" style="26" customWidth="1"/>
    <col min="19" max="19" width="10.75" style="26" customWidth="1"/>
    <col min="20" max="16384" width="9" style="26"/>
  </cols>
  <sheetData>
    <row r="1" spans="1:21" ht="54" customHeight="1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ht="42" customHeight="1">
      <c r="A2" s="27" t="s">
        <v>0</v>
      </c>
      <c r="B2" s="28" t="s">
        <v>1</v>
      </c>
      <c r="C2" s="28" t="s">
        <v>61</v>
      </c>
      <c r="D2" s="28" t="s">
        <v>62</v>
      </c>
      <c r="E2" s="28" t="s">
        <v>63</v>
      </c>
      <c r="F2" s="28" t="s">
        <v>64</v>
      </c>
      <c r="G2" s="28" t="s">
        <v>80</v>
      </c>
      <c r="H2" s="28" t="s">
        <v>81</v>
      </c>
      <c r="I2" s="28" t="s">
        <v>82</v>
      </c>
      <c r="J2" s="28" t="s">
        <v>83</v>
      </c>
      <c r="K2" s="28" t="s">
        <v>84</v>
      </c>
      <c r="L2" s="28" t="s">
        <v>85</v>
      </c>
      <c r="M2" s="28" t="s">
        <v>86</v>
      </c>
      <c r="N2" s="29" t="s">
        <v>87</v>
      </c>
      <c r="O2" s="30" t="s">
        <v>48</v>
      </c>
      <c r="P2" s="31" t="s">
        <v>65</v>
      </c>
      <c r="Q2" s="30" t="s">
        <v>73</v>
      </c>
      <c r="R2" s="30" t="s">
        <v>74</v>
      </c>
      <c r="S2" s="30" t="s">
        <v>75</v>
      </c>
      <c r="T2" s="32"/>
      <c r="U2" s="32"/>
    </row>
    <row r="3" spans="1:21" ht="30" customHeight="1">
      <c r="A3" s="27">
        <v>1</v>
      </c>
      <c r="B3" s="25" t="s">
        <v>66</v>
      </c>
      <c r="C3" s="25"/>
      <c r="D3" s="25"/>
      <c r="E3" s="25"/>
      <c r="F3" s="25"/>
      <c r="G3" s="28"/>
      <c r="H3" s="28"/>
      <c r="I3" s="28"/>
      <c r="J3" s="28"/>
      <c r="K3" s="28"/>
      <c r="L3" s="28"/>
      <c r="M3" s="28"/>
      <c r="N3" s="29"/>
      <c r="O3" s="30"/>
      <c r="P3" s="31">
        <v>2265.81</v>
      </c>
      <c r="Q3" s="30" t="s">
        <v>76</v>
      </c>
      <c r="R3" s="30">
        <v>21.5</v>
      </c>
      <c r="S3" s="30">
        <v>48714.92</v>
      </c>
      <c r="T3" s="32"/>
      <c r="U3" s="32"/>
    </row>
    <row r="4" spans="1:21" ht="30" customHeight="1">
      <c r="A4" s="27">
        <v>2</v>
      </c>
      <c r="B4" s="25" t="s">
        <v>67</v>
      </c>
      <c r="C4" s="25"/>
      <c r="D4" s="25"/>
      <c r="E4" s="25"/>
      <c r="F4" s="25"/>
      <c r="G4" s="28"/>
      <c r="H4" s="28"/>
      <c r="I4" s="28"/>
      <c r="J4" s="28"/>
      <c r="K4" s="28">
        <v>888.26</v>
      </c>
      <c r="L4" s="28">
        <v>2568.2600000000002</v>
      </c>
      <c r="M4" s="30">
        <v>2156.2600000000002</v>
      </c>
      <c r="N4" s="30">
        <v>2072.9299999999998</v>
      </c>
      <c r="O4" s="30">
        <f>SUM(L4:N4)</f>
        <v>6797.4500000000007</v>
      </c>
      <c r="P4" s="31">
        <v>2265.81</v>
      </c>
      <c r="Q4" s="30" t="s">
        <v>77</v>
      </c>
      <c r="R4" s="30">
        <v>18.5</v>
      </c>
      <c r="S4" s="30">
        <v>41917.480000000003</v>
      </c>
    </row>
    <row r="5" spans="1:21" ht="30" customHeight="1">
      <c r="A5" s="27">
        <v>3</v>
      </c>
      <c r="B5" s="25" t="s">
        <v>68</v>
      </c>
      <c r="C5" s="25"/>
      <c r="D5" s="25"/>
      <c r="E5" s="25"/>
      <c r="F5" s="25"/>
      <c r="G5" s="28"/>
      <c r="H5" s="28"/>
      <c r="I5" s="28"/>
      <c r="J5" s="28"/>
      <c r="K5" s="28"/>
      <c r="L5" s="28"/>
      <c r="M5" s="28"/>
      <c r="N5" s="28"/>
      <c r="O5" s="30"/>
      <c r="P5" s="31"/>
      <c r="Q5" s="30" t="s">
        <v>78</v>
      </c>
      <c r="R5" s="30"/>
      <c r="S5" s="30"/>
    </row>
    <row r="6" spans="1:21" ht="30" customHeight="1">
      <c r="A6" s="27">
        <v>4</v>
      </c>
      <c r="B6" s="25" t="s">
        <v>69</v>
      </c>
      <c r="C6" s="25"/>
      <c r="D6" s="25"/>
      <c r="E6" s="25"/>
      <c r="F6" s="25"/>
      <c r="G6" s="28"/>
      <c r="H6" s="28"/>
      <c r="I6" s="28"/>
      <c r="J6" s="28"/>
      <c r="K6" s="28"/>
      <c r="L6" s="28"/>
      <c r="M6" s="28"/>
      <c r="N6" s="29"/>
      <c r="O6" s="30"/>
      <c r="P6" s="31"/>
      <c r="Q6" s="30" t="s">
        <v>78</v>
      </c>
      <c r="R6" s="30"/>
      <c r="S6" s="30"/>
    </row>
    <row r="7" spans="1:21" ht="30" customHeight="1">
      <c r="A7" s="27">
        <v>5</v>
      </c>
      <c r="B7" s="28" t="s">
        <v>70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31"/>
      <c r="Q7" s="30" t="s">
        <v>78</v>
      </c>
      <c r="R7" s="30"/>
      <c r="S7" s="30"/>
    </row>
    <row r="8" spans="1:21" ht="30" customHeight="1">
      <c r="A8" s="27">
        <v>6</v>
      </c>
      <c r="B8" s="28" t="s">
        <v>72</v>
      </c>
      <c r="C8" s="28"/>
      <c r="D8" s="28"/>
      <c r="E8" s="28"/>
      <c r="F8" s="28"/>
      <c r="G8" s="28"/>
      <c r="H8" s="28"/>
      <c r="I8" s="28"/>
      <c r="J8" s="28"/>
      <c r="K8" s="28">
        <v>768.26</v>
      </c>
      <c r="L8" s="28">
        <v>2156.2600000000002</v>
      </c>
      <c r="M8" s="30">
        <v>2156.2600000000002</v>
      </c>
      <c r="N8" s="30">
        <v>2072.9299999999998</v>
      </c>
      <c r="O8" s="30">
        <f>SUM(L8:N8)</f>
        <v>6385.4500000000007</v>
      </c>
      <c r="P8" s="31">
        <v>2128.48</v>
      </c>
      <c r="Q8" s="30" t="s">
        <v>79</v>
      </c>
      <c r="R8" s="30">
        <v>5</v>
      </c>
      <c r="S8" s="30">
        <v>10642.4</v>
      </c>
    </row>
    <row r="9" spans="1:21" ht="30" customHeight="1">
      <c r="A9" s="27"/>
      <c r="B9" s="28" t="s">
        <v>48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0"/>
      <c r="P9" s="31"/>
      <c r="Q9" s="30"/>
      <c r="R9" s="30"/>
      <c r="S9" s="30">
        <f>SUM(S2:S8)</f>
        <v>101274.79999999999</v>
      </c>
    </row>
    <row r="10" spans="1:21" ht="30" customHeight="1">
      <c r="A10" s="33"/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</row>
    <row r="11" spans="1:21">
      <c r="A11" s="33"/>
      <c r="B11" s="34"/>
      <c r="C11" s="34"/>
      <c r="D11" s="34"/>
      <c r="E11" s="34"/>
      <c r="F11" s="34"/>
      <c r="G11" s="35"/>
      <c r="H11" s="35"/>
      <c r="I11" s="35"/>
      <c r="J11" s="35"/>
      <c r="K11" s="35"/>
      <c r="L11" s="35"/>
      <c r="M11" s="35"/>
      <c r="N11" s="35"/>
    </row>
    <row r="12" spans="1:2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</sheetData>
  <mergeCells count="1">
    <mergeCell ref="A1:S1"/>
  </mergeCells>
  <phoneticPr fontId="6" type="noConversion"/>
  <pageMargins left="0.70866141732283472" right="0.51181102362204722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6"/>
  <sheetViews>
    <sheetView workbookViewId="0">
      <selection sqref="A1:N196"/>
    </sheetView>
  </sheetViews>
  <sheetFormatPr defaultColWidth="9" defaultRowHeight="13.5"/>
  <sheetData>
    <row r="1" spans="1:14">
      <c r="A1" s="1"/>
      <c r="B1" s="46" t="s">
        <v>32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47" t="s">
        <v>33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>
      <c r="A3" s="43" t="s">
        <v>0</v>
      </c>
      <c r="B3" s="57" t="s">
        <v>1</v>
      </c>
      <c r="C3" s="58" t="s">
        <v>34</v>
      </c>
      <c r="D3" s="52" t="s">
        <v>35</v>
      </c>
      <c r="E3" s="53"/>
      <c r="F3" s="53"/>
      <c r="G3" s="40" t="s">
        <v>36</v>
      </c>
      <c r="H3" s="54" t="s">
        <v>37</v>
      </c>
      <c r="I3" s="55"/>
      <c r="J3" s="55"/>
      <c r="K3" s="56"/>
      <c r="L3" s="40" t="s">
        <v>38</v>
      </c>
      <c r="M3" s="40" t="s">
        <v>39</v>
      </c>
      <c r="N3" s="40" t="s">
        <v>40</v>
      </c>
    </row>
    <row r="4" spans="1:14" ht="24">
      <c r="A4" s="43"/>
      <c r="B4" s="57"/>
      <c r="C4" s="58"/>
      <c r="D4" s="2" t="s">
        <v>41</v>
      </c>
      <c r="E4" s="2" t="s">
        <v>42</v>
      </c>
      <c r="F4" s="6" t="s">
        <v>43</v>
      </c>
      <c r="G4" s="40"/>
      <c r="H4" s="5" t="s">
        <v>44</v>
      </c>
      <c r="I4" s="5" t="s">
        <v>45</v>
      </c>
      <c r="J4" s="5" t="s">
        <v>46</v>
      </c>
      <c r="K4" s="6" t="s">
        <v>47</v>
      </c>
      <c r="L4" s="40"/>
      <c r="M4" s="40"/>
      <c r="N4" s="40"/>
    </row>
    <row r="5" spans="1:14">
      <c r="A5" s="2">
        <v>1</v>
      </c>
      <c r="B5" s="3" t="s">
        <v>2</v>
      </c>
      <c r="C5" s="4">
        <v>800</v>
      </c>
      <c r="D5" s="2">
        <v>80</v>
      </c>
      <c r="E5" s="2">
        <v>210</v>
      </c>
      <c r="F5" s="6">
        <f t="shared" ref="F5:F14" si="0">G5-C5-D5-E5</f>
        <v>5410</v>
      </c>
      <c r="G5" s="5">
        <v>6500</v>
      </c>
      <c r="H5" s="7"/>
      <c r="I5" s="7"/>
      <c r="J5" s="2"/>
      <c r="K5" s="6"/>
      <c r="L5" s="5">
        <f t="shared" ref="L5:L14" si="1">G5-H5-I5-J5-K5</f>
        <v>6500</v>
      </c>
      <c r="M5" s="5">
        <v>195</v>
      </c>
      <c r="N5" s="5">
        <f t="shared" ref="N5:N15" si="2">L5-M5</f>
        <v>6305</v>
      </c>
    </row>
    <row r="6" spans="1:14">
      <c r="A6" s="2">
        <v>2</v>
      </c>
      <c r="B6" s="8" t="s">
        <v>3</v>
      </c>
      <c r="C6" s="9">
        <v>800</v>
      </c>
      <c r="D6" s="9">
        <v>80</v>
      </c>
      <c r="E6" s="9">
        <v>210</v>
      </c>
      <c r="F6" s="6">
        <f t="shared" si="0"/>
        <v>1910</v>
      </c>
      <c r="G6" s="5">
        <v>3000</v>
      </c>
      <c r="H6" s="7">
        <v>176.56</v>
      </c>
      <c r="I6" s="7">
        <v>44.14</v>
      </c>
      <c r="J6" s="2">
        <v>11.04</v>
      </c>
      <c r="K6" s="6">
        <v>112</v>
      </c>
      <c r="L6" s="5">
        <f t="shared" si="1"/>
        <v>2656.26</v>
      </c>
      <c r="M6" s="5"/>
      <c r="N6" s="5">
        <f t="shared" si="2"/>
        <v>2656.26</v>
      </c>
    </row>
    <row r="7" spans="1:14">
      <c r="A7" s="2">
        <v>3</v>
      </c>
      <c r="B7" s="8" t="s">
        <v>4</v>
      </c>
      <c r="C7" s="9">
        <v>800</v>
      </c>
      <c r="D7" s="9">
        <v>80</v>
      </c>
      <c r="E7" s="9">
        <v>210</v>
      </c>
      <c r="F7" s="6">
        <f t="shared" si="0"/>
        <v>1410</v>
      </c>
      <c r="G7" s="5">
        <v>2500</v>
      </c>
      <c r="H7" s="7">
        <v>176.56</v>
      </c>
      <c r="I7" s="7">
        <v>44.14</v>
      </c>
      <c r="J7" s="2">
        <v>11.04</v>
      </c>
      <c r="K7" s="6">
        <v>112</v>
      </c>
      <c r="L7" s="5">
        <f t="shared" si="1"/>
        <v>2156.2600000000002</v>
      </c>
      <c r="M7" s="5"/>
      <c r="N7" s="5">
        <f t="shared" si="2"/>
        <v>2156.2600000000002</v>
      </c>
    </row>
    <row r="8" spans="1:14">
      <c r="A8" s="2">
        <v>4</v>
      </c>
      <c r="B8" s="8" t="s">
        <v>5</v>
      </c>
      <c r="C8" s="4">
        <v>800</v>
      </c>
      <c r="D8" s="2">
        <v>80</v>
      </c>
      <c r="E8" s="2">
        <v>210</v>
      </c>
      <c r="F8" s="6">
        <f t="shared" si="0"/>
        <v>1910</v>
      </c>
      <c r="G8" s="5">
        <v>3000</v>
      </c>
      <c r="H8" s="7">
        <v>176.56</v>
      </c>
      <c r="I8" s="7">
        <v>44.14</v>
      </c>
      <c r="J8" s="2">
        <v>11.04</v>
      </c>
      <c r="K8" s="6">
        <v>112</v>
      </c>
      <c r="L8" s="5">
        <f t="shared" si="1"/>
        <v>2656.26</v>
      </c>
      <c r="M8" s="5"/>
      <c r="N8" s="5">
        <f t="shared" si="2"/>
        <v>2656.26</v>
      </c>
    </row>
    <row r="9" spans="1:14">
      <c r="A9" s="2">
        <v>5</v>
      </c>
      <c r="B9" s="8" t="s">
        <v>6</v>
      </c>
      <c r="C9" s="9">
        <v>800</v>
      </c>
      <c r="D9" s="9">
        <v>80</v>
      </c>
      <c r="E9" s="9">
        <v>210</v>
      </c>
      <c r="F9" s="6">
        <f t="shared" si="0"/>
        <v>1710</v>
      </c>
      <c r="G9" s="5">
        <v>2800</v>
      </c>
      <c r="H9" s="7">
        <v>176.56</v>
      </c>
      <c r="I9" s="7">
        <v>44.14</v>
      </c>
      <c r="J9" s="2">
        <v>11.04</v>
      </c>
      <c r="K9" s="6">
        <v>112</v>
      </c>
      <c r="L9" s="5">
        <f t="shared" si="1"/>
        <v>2456.2600000000002</v>
      </c>
      <c r="M9" s="5"/>
      <c r="N9" s="5">
        <f t="shared" si="2"/>
        <v>2456.2600000000002</v>
      </c>
    </row>
    <row r="10" spans="1:14">
      <c r="A10" s="2">
        <v>6</v>
      </c>
      <c r="B10" s="8" t="s">
        <v>7</v>
      </c>
      <c r="C10" s="9">
        <v>800</v>
      </c>
      <c r="D10" s="9">
        <v>80</v>
      </c>
      <c r="E10" s="9">
        <v>210</v>
      </c>
      <c r="F10" s="6">
        <f t="shared" si="0"/>
        <v>1410</v>
      </c>
      <c r="G10" s="5">
        <v>2500</v>
      </c>
      <c r="H10" s="7">
        <v>176.56</v>
      </c>
      <c r="I10" s="7">
        <v>44.14</v>
      </c>
      <c r="J10" s="2">
        <v>11.04</v>
      </c>
      <c r="K10" s="6">
        <v>112</v>
      </c>
      <c r="L10" s="5">
        <f t="shared" si="1"/>
        <v>2156.2600000000002</v>
      </c>
      <c r="M10" s="5"/>
      <c r="N10" s="5">
        <f t="shared" si="2"/>
        <v>2156.2600000000002</v>
      </c>
    </row>
    <row r="11" spans="1:14">
      <c r="A11" s="2">
        <v>7</v>
      </c>
      <c r="B11" s="8" t="s">
        <v>8</v>
      </c>
      <c r="C11" s="4">
        <v>800</v>
      </c>
      <c r="D11" s="2">
        <v>80</v>
      </c>
      <c r="E11" s="2">
        <v>210</v>
      </c>
      <c r="F11" s="6">
        <f t="shared" si="0"/>
        <v>1910</v>
      </c>
      <c r="G11" s="5">
        <v>3000</v>
      </c>
      <c r="H11" s="7">
        <v>176.56</v>
      </c>
      <c r="I11" s="7">
        <v>44.14</v>
      </c>
      <c r="J11" s="2">
        <v>11.04</v>
      </c>
      <c r="K11" s="6">
        <v>112</v>
      </c>
      <c r="L11" s="5">
        <f t="shared" si="1"/>
        <v>2656.26</v>
      </c>
      <c r="M11" s="5"/>
      <c r="N11" s="5">
        <f t="shared" si="2"/>
        <v>2656.26</v>
      </c>
    </row>
    <row r="12" spans="1:14">
      <c r="A12" s="2">
        <v>8</v>
      </c>
      <c r="B12" s="8" t="s">
        <v>9</v>
      </c>
      <c r="C12" s="9">
        <v>800</v>
      </c>
      <c r="D12" s="9">
        <v>80</v>
      </c>
      <c r="E12" s="9">
        <v>210</v>
      </c>
      <c r="F12" s="6">
        <f t="shared" si="0"/>
        <v>1710</v>
      </c>
      <c r="G12" s="5">
        <v>2800</v>
      </c>
      <c r="H12" s="7">
        <v>176.56</v>
      </c>
      <c r="I12" s="7">
        <v>44.14</v>
      </c>
      <c r="J12" s="2">
        <v>11.04</v>
      </c>
      <c r="K12" s="6">
        <v>112</v>
      </c>
      <c r="L12" s="5">
        <f t="shared" si="1"/>
        <v>2456.2600000000002</v>
      </c>
      <c r="M12" s="5"/>
      <c r="N12" s="5">
        <f t="shared" si="2"/>
        <v>2456.2600000000002</v>
      </c>
    </row>
    <row r="13" spans="1:14">
      <c r="A13" s="2">
        <v>9</v>
      </c>
      <c r="B13" s="8" t="s">
        <v>10</v>
      </c>
      <c r="C13" s="9">
        <v>800</v>
      </c>
      <c r="D13" s="9">
        <v>80</v>
      </c>
      <c r="E13" s="9">
        <v>210</v>
      </c>
      <c r="F13" s="6">
        <f t="shared" si="0"/>
        <v>1210</v>
      </c>
      <c r="G13" s="5">
        <v>2300</v>
      </c>
      <c r="H13" s="7">
        <v>176.56</v>
      </c>
      <c r="I13" s="7">
        <v>44.14</v>
      </c>
      <c r="J13" s="2">
        <v>11.04</v>
      </c>
      <c r="K13" s="6">
        <v>112</v>
      </c>
      <c r="L13" s="5">
        <f t="shared" si="1"/>
        <v>1956.26</v>
      </c>
      <c r="M13" s="5"/>
      <c r="N13" s="5">
        <f t="shared" si="2"/>
        <v>1956.26</v>
      </c>
    </row>
    <row r="14" spans="1:14">
      <c r="A14" s="2">
        <v>10</v>
      </c>
      <c r="B14" s="8" t="s">
        <v>11</v>
      </c>
      <c r="C14" s="4">
        <v>800</v>
      </c>
      <c r="D14" s="2">
        <v>80</v>
      </c>
      <c r="E14" s="2">
        <v>210</v>
      </c>
      <c r="F14" s="6">
        <f t="shared" si="0"/>
        <v>1110</v>
      </c>
      <c r="G14" s="5">
        <v>2200</v>
      </c>
      <c r="H14" s="7">
        <v>176.56</v>
      </c>
      <c r="I14" s="7">
        <v>44.14</v>
      </c>
      <c r="J14" s="2">
        <v>11.04</v>
      </c>
      <c r="K14" s="6"/>
      <c r="L14" s="5">
        <f t="shared" si="1"/>
        <v>1968.26</v>
      </c>
      <c r="M14" s="5"/>
      <c r="N14" s="5">
        <f t="shared" si="2"/>
        <v>1968.26</v>
      </c>
    </row>
    <row r="15" spans="1:14">
      <c r="A15" s="41" t="s">
        <v>48</v>
      </c>
      <c r="B15" s="42"/>
      <c r="C15" s="11">
        <f t="shared" ref="C15:M15" si="3">SUM(C5:C14)</f>
        <v>8000</v>
      </c>
      <c r="D15" s="10">
        <f t="shared" si="3"/>
        <v>800</v>
      </c>
      <c r="E15" s="10">
        <f t="shared" si="3"/>
        <v>2100</v>
      </c>
      <c r="F15" s="12">
        <f t="shared" si="3"/>
        <v>19700</v>
      </c>
      <c r="G15" s="13">
        <f t="shared" si="3"/>
        <v>30600</v>
      </c>
      <c r="H15" s="14">
        <f t="shared" si="3"/>
        <v>1589.04</v>
      </c>
      <c r="I15" s="14">
        <f t="shared" si="3"/>
        <v>397.26</v>
      </c>
      <c r="J15" s="14">
        <f t="shared" si="3"/>
        <v>99.36</v>
      </c>
      <c r="K15" s="12">
        <f t="shared" si="3"/>
        <v>896</v>
      </c>
      <c r="L15" s="14">
        <f t="shared" si="3"/>
        <v>27618.34</v>
      </c>
      <c r="M15" s="14">
        <f t="shared" si="3"/>
        <v>195</v>
      </c>
      <c r="N15" s="5">
        <f t="shared" si="2"/>
        <v>27423.34</v>
      </c>
    </row>
    <row r="16" spans="1:14">
      <c r="A16" s="43" t="s">
        <v>49</v>
      </c>
      <c r="B16" s="43"/>
      <c r="C16" s="43"/>
      <c r="D16" s="43"/>
      <c r="E16" s="43"/>
      <c r="F16" s="41" t="s">
        <v>50</v>
      </c>
      <c r="G16" s="44"/>
      <c r="H16" s="44"/>
      <c r="I16" s="44"/>
      <c r="J16" s="44"/>
      <c r="K16" s="44"/>
      <c r="L16" s="45" t="s">
        <v>51</v>
      </c>
      <c r="M16" s="45"/>
      <c r="N16" s="45"/>
    </row>
    <row r="17" spans="1:14">
      <c r="A17" s="15"/>
      <c r="B17" s="15"/>
      <c r="C17" s="16"/>
      <c r="D17" s="16"/>
      <c r="E17" s="16"/>
      <c r="F17" s="17"/>
      <c r="G17" s="18"/>
      <c r="H17" s="18"/>
      <c r="I17" s="18"/>
      <c r="J17" s="18"/>
      <c r="K17" s="22"/>
      <c r="L17" s="18"/>
      <c r="M17" s="18"/>
      <c r="N17" s="15"/>
    </row>
    <row r="18" spans="1:14">
      <c r="A18" s="1"/>
      <c r="B18" s="46" t="s">
        <v>32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>
      <c r="A19" s="47" t="s">
        <v>33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1:14">
      <c r="A20" s="43" t="s">
        <v>0</v>
      </c>
      <c r="B20" s="57" t="s">
        <v>1</v>
      </c>
      <c r="C20" s="58" t="s">
        <v>34</v>
      </c>
      <c r="D20" s="52" t="s">
        <v>35</v>
      </c>
      <c r="E20" s="53"/>
      <c r="F20" s="53"/>
      <c r="G20" s="40" t="s">
        <v>36</v>
      </c>
      <c r="H20" s="54" t="s">
        <v>37</v>
      </c>
      <c r="I20" s="55"/>
      <c r="J20" s="55"/>
      <c r="K20" s="56"/>
      <c r="L20" s="40" t="s">
        <v>38</v>
      </c>
      <c r="M20" s="40" t="s">
        <v>39</v>
      </c>
      <c r="N20" s="40" t="s">
        <v>40</v>
      </c>
    </row>
    <row r="21" spans="1:14" ht="24">
      <c r="A21" s="43"/>
      <c r="B21" s="57"/>
      <c r="C21" s="58"/>
      <c r="D21" s="2" t="s">
        <v>41</v>
      </c>
      <c r="E21" s="2" t="s">
        <v>42</v>
      </c>
      <c r="F21" s="6" t="s">
        <v>43</v>
      </c>
      <c r="G21" s="40"/>
      <c r="H21" s="5" t="s">
        <v>44</v>
      </c>
      <c r="I21" s="5" t="s">
        <v>45</v>
      </c>
      <c r="J21" s="5" t="s">
        <v>46</v>
      </c>
      <c r="K21" s="6" t="s">
        <v>47</v>
      </c>
      <c r="L21" s="40"/>
      <c r="M21" s="40"/>
      <c r="N21" s="40"/>
    </row>
    <row r="22" spans="1:14">
      <c r="A22" s="2">
        <v>1</v>
      </c>
      <c r="B22" s="3" t="s">
        <v>12</v>
      </c>
      <c r="C22" s="4">
        <v>800</v>
      </c>
      <c r="D22" s="2">
        <v>80</v>
      </c>
      <c r="E22" s="2">
        <v>210</v>
      </c>
      <c r="F22" s="6">
        <f t="shared" ref="F22:F27" si="4">G22-C22-D22-E22</f>
        <v>1410</v>
      </c>
      <c r="G22" s="5">
        <v>2500</v>
      </c>
      <c r="H22" s="7">
        <v>176.56</v>
      </c>
      <c r="I22" s="7">
        <v>44.14</v>
      </c>
      <c r="J22" s="2">
        <v>11.04</v>
      </c>
      <c r="K22" s="6">
        <v>112</v>
      </c>
      <c r="L22" s="5">
        <f t="shared" ref="L22:L31" si="5">G22-H22-I22-J22-K22</f>
        <v>2156.2600000000002</v>
      </c>
      <c r="M22" s="5"/>
      <c r="N22" s="5">
        <f t="shared" ref="N22:N32" si="6">L22-M22</f>
        <v>2156.2600000000002</v>
      </c>
    </row>
    <row r="23" spans="1:14">
      <c r="A23" s="2">
        <v>2</v>
      </c>
      <c r="B23" s="8" t="s">
        <v>13</v>
      </c>
      <c r="C23" s="9">
        <v>800</v>
      </c>
      <c r="D23" s="9">
        <v>80</v>
      </c>
      <c r="E23" s="9">
        <v>210</v>
      </c>
      <c r="F23" s="6">
        <f t="shared" si="4"/>
        <v>1110</v>
      </c>
      <c r="G23" s="5">
        <v>2200</v>
      </c>
      <c r="H23" s="7">
        <v>176.56</v>
      </c>
      <c r="I23" s="7">
        <v>44.14</v>
      </c>
      <c r="J23" s="2">
        <v>11.04</v>
      </c>
      <c r="K23" s="6"/>
      <c r="L23" s="5">
        <f t="shared" si="5"/>
        <v>1968.26</v>
      </c>
      <c r="M23" s="5"/>
      <c r="N23" s="5">
        <f t="shared" si="6"/>
        <v>1968.26</v>
      </c>
    </row>
    <row r="24" spans="1:14">
      <c r="A24" s="2">
        <v>3</v>
      </c>
      <c r="B24" s="8" t="s">
        <v>14</v>
      </c>
      <c r="C24" s="9">
        <v>800</v>
      </c>
      <c r="D24" s="9">
        <v>80</v>
      </c>
      <c r="E24" s="9">
        <v>210</v>
      </c>
      <c r="F24" s="6">
        <f t="shared" si="4"/>
        <v>83.3</v>
      </c>
      <c r="G24" s="5">
        <v>1173.3</v>
      </c>
      <c r="H24" s="7">
        <v>176.56</v>
      </c>
      <c r="I24" s="7">
        <v>44.14</v>
      </c>
      <c r="J24" s="2">
        <v>11.04</v>
      </c>
      <c r="K24" s="6">
        <v>112</v>
      </c>
      <c r="L24" s="5">
        <f t="shared" si="5"/>
        <v>829.56</v>
      </c>
      <c r="M24" s="5"/>
      <c r="N24" s="5">
        <f t="shared" si="6"/>
        <v>829.56</v>
      </c>
    </row>
    <row r="25" spans="1:14">
      <c r="A25" s="2">
        <v>4</v>
      </c>
      <c r="B25" s="8" t="s">
        <v>15</v>
      </c>
      <c r="C25" s="4">
        <v>800</v>
      </c>
      <c r="D25" s="2">
        <v>80</v>
      </c>
      <c r="E25" s="2">
        <v>210</v>
      </c>
      <c r="F25" s="6">
        <f t="shared" si="4"/>
        <v>1110</v>
      </c>
      <c r="G25" s="5">
        <v>2200</v>
      </c>
      <c r="H25" s="7">
        <v>176.56</v>
      </c>
      <c r="I25" s="7">
        <v>44.14</v>
      </c>
      <c r="J25" s="2">
        <v>11.04</v>
      </c>
      <c r="K25" s="6">
        <v>112</v>
      </c>
      <c r="L25" s="5">
        <f t="shared" si="5"/>
        <v>1856.26</v>
      </c>
      <c r="M25" s="5"/>
      <c r="N25" s="5">
        <f t="shared" si="6"/>
        <v>1856.26</v>
      </c>
    </row>
    <row r="26" spans="1:14">
      <c r="A26" s="2">
        <v>5</v>
      </c>
      <c r="B26" s="8" t="s">
        <v>16</v>
      </c>
      <c r="C26" s="9">
        <v>800</v>
      </c>
      <c r="D26" s="9">
        <v>80</v>
      </c>
      <c r="E26" s="9">
        <v>210</v>
      </c>
      <c r="F26" s="6">
        <f t="shared" si="4"/>
        <v>1141.74</v>
      </c>
      <c r="G26" s="5">
        <v>2231.7399999999998</v>
      </c>
      <c r="H26" s="7">
        <v>176.56</v>
      </c>
      <c r="I26" s="7">
        <v>44.14</v>
      </c>
      <c r="J26" s="2">
        <v>11.04</v>
      </c>
      <c r="K26" s="6"/>
      <c r="L26" s="5">
        <f t="shared" si="5"/>
        <v>2000</v>
      </c>
      <c r="M26" s="5"/>
      <c r="N26" s="5">
        <f t="shared" si="6"/>
        <v>2000</v>
      </c>
    </row>
    <row r="27" spans="1:14">
      <c r="A27" s="2">
        <v>6</v>
      </c>
      <c r="B27" s="8" t="s">
        <v>17</v>
      </c>
      <c r="C27" s="9">
        <v>800</v>
      </c>
      <c r="D27" s="9">
        <v>80</v>
      </c>
      <c r="E27" s="9">
        <v>210</v>
      </c>
      <c r="F27" s="6">
        <f t="shared" si="4"/>
        <v>1410</v>
      </c>
      <c r="G27" s="5">
        <v>2500</v>
      </c>
      <c r="H27" s="7">
        <v>176.56</v>
      </c>
      <c r="I27" s="7">
        <v>44.14</v>
      </c>
      <c r="J27" s="2">
        <v>11.04</v>
      </c>
      <c r="K27" s="6"/>
      <c r="L27" s="5">
        <f t="shared" si="5"/>
        <v>2268.2600000000002</v>
      </c>
      <c r="M27" s="5"/>
      <c r="N27" s="5">
        <f t="shared" si="6"/>
        <v>2268.2600000000002</v>
      </c>
    </row>
    <row r="28" spans="1:14">
      <c r="A28" s="2">
        <v>7</v>
      </c>
      <c r="B28" s="8"/>
      <c r="C28" s="4"/>
      <c r="D28" s="2"/>
      <c r="E28" s="2"/>
      <c r="F28" s="6"/>
      <c r="G28" s="5"/>
      <c r="H28" s="7"/>
      <c r="I28" s="7"/>
      <c r="J28" s="2"/>
      <c r="K28" s="6"/>
      <c r="L28" s="5">
        <f t="shared" si="5"/>
        <v>0</v>
      </c>
      <c r="M28" s="5"/>
      <c r="N28" s="5">
        <f t="shared" si="6"/>
        <v>0</v>
      </c>
    </row>
    <row r="29" spans="1:14">
      <c r="A29" s="2">
        <v>8</v>
      </c>
      <c r="B29" s="8"/>
      <c r="C29" s="9"/>
      <c r="D29" s="9"/>
      <c r="E29" s="9"/>
      <c r="F29" s="6"/>
      <c r="G29" s="5"/>
      <c r="H29" s="7"/>
      <c r="I29" s="7"/>
      <c r="J29" s="2"/>
      <c r="K29" s="6"/>
      <c r="L29" s="5">
        <f t="shared" si="5"/>
        <v>0</v>
      </c>
      <c r="M29" s="5"/>
      <c r="N29" s="5">
        <f t="shared" si="6"/>
        <v>0</v>
      </c>
    </row>
    <row r="30" spans="1:14">
      <c r="A30" s="2">
        <v>9</v>
      </c>
      <c r="B30" s="8"/>
      <c r="C30" s="9"/>
      <c r="D30" s="9"/>
      <c r="E30" s="9"/>
      <c r="F30" s="6"/>
      <c r="G30" s="5"/>
      <c r="H30" s="7"/>
      <c r="I30" s="7"/>
      <c r="J30" s="2"/>
      <c r="K30" s="6"/>
      <c r="L30" s="5">
        <f t="shared" si="5"/>
        <v>0</v>
      </c>
      <c r="M30" s="5"/>
      <c r="N30" s="5">
        <f t="shared" si="6"/>
        <v>0</v>
      </c>
    </row>
    <row r="31" spans="1:14">
      <c r="A31" s="2">
        <v>10</v>
      </c>
      <c r="B31" s="8"/>
      <c r="C31" s="4"/>
      <c r="D31" s="2"/>
      <c r="E31" s="2"/>
      <c r="F31" s="6"/>
      <c r="G31" s="5"/>
      <c r="H31" s="7"/>
      <c r="I31" s="7"/>
      <c r="J31" s="2"/>
      <c r="K31" s="6"/>
      <c r="L31" s="5">
        <f t="shared" si="5"/>
        <v>0</v>
      </c>
      <c r="M31" s="5"/>
      <c r="N31" s="5">
        <f t="shared" si="6"/>
        <v>0</v>
      </c>
    </row>
    <row r="32" spans="1:14">
      <c r="A32" s="41" t="s">
        <v>48</v>
      </c>
      <c r="B32" s="42"/>
      <c r="C32" s="11">
        <f t="shared" ref="C32:M32" si="7">SUM(C22:C31)</f>
        <v>4800</v>
      </c>
      <c r="D32" s="10">
        <f t="shared" si="7"/>
        <v>480</v>
      </c>
      <c r="E32" s="10">
        <f t="shared" si="7"/>
        <v>1260</v>
      </c>
      <c r="F32" s="12">
        <f t="shared" si="7"/>
        <v>6265.04</v>
      </c>
      <c r="G32" s="13">
        <f t="shared" si="7"/>
        <v>12805.04</v>
      </c>
      <c r="H32" s="14">
        <f t="shared" si="7"/>
        <v>1059.3599999999999</v>
      </c>
      <c r="I32" s="14">
        <f t="shared" si="7"/>
        <v>264.83999999999997</v>
      </c>
      <c r="J32" s="14">
        <f t="shared" si="7"/>
        <v>66.239999999999995</v>
      </c>
      <c r="K32" s="12">
        <f t="shared" si="7"/>
        <v>336</v>
      </c>
      <c r="L32" s="14">
        <f t="shared" si="7"/>
        <v>11078.6</v>
      </c>
      <c r="M32" s="14">
        <f t="shared" si="7"/>
        <v>0</v>
      </c>
      <c r="N32" s="5">
        <f t="shared" si="6"/>
        <v>11078.6</v>
      </c>
    </row>
    <row r="33" spans="1:14">
      <c r="A33" s="43" t="s">
        <v>49</v>
      </c>
      <c r="B33" s="43"/>
      <c r="C33" s="43"/>
      <c r="D33" s="43"/>
      <c r="E33" s="43"/>
      <c r="F33" s="41" t="s">
        <v>50</v>
      </c>
      <c r="G33" s="44"/>
      <c r="H33" s="44"/>
      <c r="I33" s="44"/>
      <c r="J33" s="44"/>
      <c r="K33" s="44"/>
      <c r="L33" s="45" t="s">
        <v>51</v>
      </c>
      <c r="M33" s="45"/>
      <c r="N33" s="45"/>
    </row>
    <row r="34" spans="1:14">
      <c r="A34" s="19"/>
      <c r="B34" s="19"/>
      <c r="C34" s="19"/>
      <c r="D34" s="19"/>
      <c r="E34" s="19"/>
      <c r="F34" s="20"/>
      <c r="G34" s="21"/>
      <c r="H34" s="19"/>
      <c r="I34" s="19"/>
      <c r="J34" s="19"/>
      <c r="K34" s="20"/>
      <c r="L34" s="19"/>
      <c r="M34" s="19"/>
      <c r="N34" s="19"/>
    </row>
    <row r="35" spans="1:14">
      <c r="A35" s="15"/>
      <c r="B35" s="15"/>
      <c r="C35" s="16"/>
      <c r="D35" s="16"/>
      <c r="E35" s="16"/>
      <c r="F35" s="17"/>
      <c r="G35" s="18"/>
      <c r="H35" s="18"/>
      <c r="I35" s="18"/>
      <c r="J35" s="18"/>
      <c r="K35" s="22"/>
      <c r="L35" s="18"/>
      <c r="M35" s="18"/>
      <c r="N35" s="15"/>
    </row>
    <row r="36" spans="1:14">
      <c r="A36" s="1"/>
      <c r="B36" s="46" t="s">
        <v>52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>
      <c r="A37" s="47" t="s">
        <v>33</v>
      </c>
      <c r="B37" s="48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>
      <c r="A38" s="43" t="s">
        <v>0</v>
      </c>
      <c r="B38" s="57" t="s">
        <v>1</v>
      </c>
      <c r="C38" s="58" t="s">
        <v>34</v>
      </c>
      <c r="D38" s="52" t="s">
        <v>35</v>
      </c>
      <c r="E38" s="53"/>
      <c r="F38" s="53"/>
      <c r="G38" s="40" t="s">
        <v>36</v>
      </c>
      <c r="H38" s="54" t="s">
        <v>37</v>
      </c>
      <c r="I38" s="55"/>
      <c r="J38" s="55"/>
      <c r="K38" s="56"/>
      <c r="L38" s="40" t="s">
        <v>38</v>
      </c>
      <c r="M38" s="40" t="s">
        <v>39</v>
      </c>
      <c r="N38" s="40" t="s">
        <v>40</v>
      </c>
    </row>
    <row r="39" spans="1:14" ht="24">
      <c r="A39" s="43"/>
      <c r="B39" s="57"/>
      <c r="C39" s="58"/>
      <c r="D39" s="2" t="s">
        <v>41</v>
      </c>
      <c r="E39" s="2" t="s">
        <v>42</v>
      </c>
      <c r="F39" s="6" t="s">
        <v>43</v>
      </c>
      <c r="G39" s="40"/>
      <c r="H39" s="5" t="s">
        <v>44</v>
      </c>
      <c r="I39" s="5" t="s">
        <v>45</v>
      </c>
      <c r="J39" s="5" t="s">
        <v>46</v>
      </c>
      <c r="K39" s="6" t="s">
        <v>47</v>
      </c>
      <c r="L39" s="40"/>
      <c r="M39" s="40"/>
      <c r="N39" s="40"/>
    </row>
    <row r="40" spans="1:14">
      <c r="A40" s="2">
        <v>1</v>
      </c>
      <c r="B40" s="3" t="s">
        <v>19</v>
      </c>
      <c r="C40" s="4">
        <v>2300</v>
      </c>
      <c r="D40" s="2"/>
      <c r="E40" s="2"/>
      <c r="F40" s="6"/>
      <c r="G40" s="5">
        <f t="shared" ref="G40:G49" si="8">C40</f>
        <v>2300</v>
      </c>
      <c r="H40" s="7"/>
      <c r="I40" s="7"/>
      <c r="J40" s="2"/>
      <c r="K40" s="6"/>
      <c r="L40" s="5">
        <f t="shared" ref="L40:L49" si="9">G40-H40-I40-J40-K40</f>
        <v>2300</v>
      </c>
      <c r="M40" s="5"/>
      <c r="N40" s="5">
        <f t="shared" ref="N40:N50" si="10">L40-M40</f>
        <v>2300</v>
      </c>
    </row>
    <row r="41" spans="1:14">
      <c r="A41" s="2">
        <v>2</v>
      </c>
      <c r="B41" s="8" t="s">
        <v>20</v>
      </c>
      <c r="C41" s="9">
        <v>2500</v>
      </c>
      <c r="D41" s="9"/>
      <c r="E41" s="9"/>
      <c r="F41" s="6"/>
      <c r="G41" s="5">
        <f t="shared" si="8"/>
        <v>2500</v>
      </c>
      <c r="H41" s="7"/>
      <c r="I41" s="7"/>
      <c r="J41" s="2"/>
      <c r="K41" s="6"/>
      <c r="L41" s="5">
        <f t="shared" si="9"/>
        <v>2500</v>
      </c>
      <c r="M41" s="5"/>
      <c r="N41" s="5">
        <f t="shared" si="10"/>
        <v>2500</v>
      </c>
    </row>
    <row r="42" spans="1:14">
      <c r="A42" s="2">
        <v>3</v>
      </c>
      <c r="B42" s="8" t="s">
        <v>21</v>
      </c>
      <c r="C42" s="9">
        <v>2200</v>
      </c>
      <c r="D42" s="9"/>
      <c r="E42" s="9"/>
      <c r="F42" s="6"/>
      <c r="G42" s="5">
        <f t="shared" si="8"/>
        <v>2200</v>
      </c>
      <c r="H42" s="7"/>
      <c r="I42" s="7"/>
      <c r="J42" s="2"/>
      <c r="K42" s="6"/>
      <c r="L42" s="5">
        <f t="shared" si="9"/>
        <v>2200</v>
      </c>
      <c r="M42" s="5"/>
      <c r="N42" s="5">
        <f t="shared" si="10"/>
        <v>2200</v>
      </c>
    </row>
    <row r="43" spans="1:14">
      <c r="A43" s="2">
        <v>4</v>
      </c>
      <c r="B43" s="8" t="s">
        <v>22</v>
      </c>
      <c r="C43" s="4">
        <v>2200</v>
      </c>
      <c r="D43" s="2"/>
      <c r="E43" s="2"/>
      <c r="F43" s="6"/>
      <c r="G43" s="5">
        <f t="shared" si="8"/>
        <v>2200</v>
      </c>
      <c r="H43" s="7"/>
      <c r="I43" s="7"/>
      <c r="J43" s="2"/>
      <c r="K43" s="6"/>
      <c r="L43" s="5">
        <f t="shared" si="9"/>
        <v>2200</v>
      </c>
      <c r="M43" s="5"/>
      <c r="N43" s="5">
        <f t="shared" si="10"/>
        <v>2200</v>
      </c>
    </row>
    <row r="44" spans="1:14">
      <c r="A44" s="2">
        <v>5</v>
      </c>
      <c r="B44" s="8" t="s">
        <v>23</v>
      </c>
      <c r="C44" s="9">
        <v>2500</v>
      </c>
      <c r="D44" s="9"/>
      <c r="E44" s="9"/>
      <c r="F44" s="6"/>
      <c r="G44" s="5">
        <f t="shared" si="8"/>
        <v>2500</v>
      </c>
      <c r="H44" s="7"/>
      <c r="I44" s="7"/>
      <c r="J44" s="2"/>
      <c r="K44" s="6"/>
      <c r="L44" s="5">
        <f t="shared" si="9"/>
        <v>2500</v>
      </c>
      <c r="M44" s="5"/>
      <c r="N44" s="5">
        <f t="shared" si="10"/>
        <v>2500</v>
      </c>
    </row>
    <row r="45" spans="1:14">
      <c r="A45" s="2">
        <v>6</v>
      </c>
      <c r="B45" s="8" t="s">
        <v>24</v>
      </c>
      <c r="C45" s="9">
        <v>2300</v>
      </c>
      <c r="D45" s="9"/>
      <c r="E45" s="9"/>
      <c r="F45" s="6"/>
      <c r="G45" s="5">
        <f t="shared" si="8"/>
        <v>2300</v>
      </c>
      <c r="H45" s="7"/>
      <c r="I45" s="7"/>
      <c r="J45" s="2"/>
      <c r="K45" s="6"/>
      <c r="L45" s="5">
        <f t="shared" si="9"/>
        <v>2300</v>
      </c>
      <c r="M45" s="5"/>
      <c r="N45" s="5">
        <f t="shared" si="10"/>
        <v>2300</v>
      </c>
    </row>
    <row r="46" spans="1:14">
      <c r="A46" s="2">
        <v>7</v>
      </c>
      <c r="B46" s="8" t="s">
        <v>25</v>
      </c>
      <c r="C46" s="4">
        <v>2500</v>
      </c>
      <c r="D46" s="2"/>
      <c r="E46" s="2"/>
      <c r="F46" s="6"/>
      <c r="G46" s="5">
        <f t="shared" si="8"/>
        <v>2500</v>
      </c>
      <c r="H46" s="7"/>
      <c r="I46" s="7"/>
      <c r="J46" s="2"/>
      <c r="K46" s="6"/>
      <c r="L46" s="5">
        <f t="shared" si="9"/>
        <v>2500</v>
      </c>
      <c r="M46" s="5"/>
      <c r="N46" s="5">
        <f t="shared" si="10"/>
        <v>2500</v>
      </c>
    </row>
    <row r="47" spans="1:14">
      <c r="A47" s="2">
        <v>8</v>
      </c>
      <c r="B47" s="8" t="s">
        <v>26</v>
      </c>
      <c r="C47" s="9">
        <v>2200</v>
      </c>
      <c r="D47" s="9"/>
      <c r="E47" s="9"/>
      <c r="F47" s="6"/>
      <c r="G47" s="5">
        <f t="shared" si="8"/>
        <v>2200</v>
      </c>
      <c r="H47" s="7"/>
      <c r="I47" s="7"/>
      <c r="J47" s="2"/>
      <c r="K47" s="6"/>
      <c r="L47" s="5">
        <f t="shared" si="9"/>
        <v>2200</v>
      </c>
      <c r="M47" s="5"/>
      <c r="N47" s="5">
        <f t="shared" si="10"/>
        <v>2200</v>
      </c>
    </row>
    <row r="48" spans="1:14">
      <c r="A48" s="2">
        <v>9</v>
      </c>
      <c r="B48" s="8" t="s">
        <v>27</v>
      </c>
      <c r="C48" s="9">
        <v>1073</v>
      </c>
      <c r="D48" s="9"/>
      <c r="E48" s="9"/>
      <c r="F48" s="6"/>
      <c r="G48" s="5">
        <f t="shared" si="8"/>
        <v>1073</v>
      </c>
      <c r="H48" s="7"/>
      <c r="I48" s="7"/>
      <c r="J48" s="2"/>
      <c r="K48" s="6"/>
      <c r="L48" s="5">
        <f t="shared" si="9"/>
        <v>1073</v>
      </c>
      <c r="M48" s="5"/>
      <c r="N48" s="5">
        <f t="shared" si="10"/>
        <v>1073</v>
      </c>
    </row>
    <row r="49" spans="1:14">
      <c r="A49" s="2">
        <v>10</v>
      </c>
      <c r="B49" s="8" t="s">
        <v>28</v>
      </c>
      <c r="C49" s="4">
        <v>1073</v>
      </c>
      <c r="D49" s="2"/>
      <c r="E49" s="2"/>
      <c r="F49" s="6"/>
      <c r="G49" s="5">
        <f t="shared" si="8"/>
        <v>1073</v>
      </c>
      <c r="H49" s="7"/>
      <c r="I49" s="7"/>
      <c r="J49" s="2"/>
      <c r="K49" s="6"/>
      <c r="L49" s="5">
        <f t="shared" si="9"/>
        <v>1073</v>
      </c>
      <c r="M49" s="5"/>
      <c r="N49" s="5">
        <f t="shared" si="10"/>
        <v>1073</v>
      </c>
    </row>
    <row r="50" spans="1:14">
      <c r="A50" s="41" t="s">
        <v>48</v>
      </c>
      <c r="B50" s="42"/>
      <c r="C50" s="11">
        <f t="shared" ref="C50:M50" si="11">SUM(C40:C49)</f>
        <v>20846</v>
      </c>
      <c r="D50" s="10">
        <f t="shared" si="11"/>
        <v>0</v>
      </c>
      <c r="E50" s="10">
        <f t="shared" si="11"/>
        <v>0</v>
      </c>
      <c r="F50" s="12">
        <f t="shared" si="11"/>
        <v>0</v>
      </c>
      <c r="G50" s="13">
        <f t="shared" si="11"/>
        <v>20846</v>
      </c>
      <c r="H50" s="14">
        <f t="shared" si="11"/>
        <v>0</v>
      </c>
      <c r="I50" s="14">
        <f t="shared" si="11"/>
        <v>0</v>
      </c>
      <c r="J50" s="14">
        <f t="shared" si="11"/>
        <v>0</v>
      </c>
      <c r="K50" s="12">
        <f t="shared" si="11"/>
        <v>0</v>
      </c>
      <c r="L50" s="14">
        <f t="shared" si="11"/>
        <v>20846</v>
      </c>
      <c r="M50" s="14">
        <f t="shared" si="11"/>
        <v>0</v>
      </c>
      <c r="N50" s="5">
        <f t="shared" si="10"/>
        <v>20846</v>
      </c>
    </row>
    <row r="51" spans="1:14">
      <c r="A51" s="43" t="s">
        <v>49</v>
      </c>
      <c r="B51" s="43"/>
      <c r="C51" s="43"/>
      <c r="D51" s="43"/>
      <c r="E51" s="43"/>
      <c r="F51" s="41" t="s">
        <v>50</v>
      </c>
      <c r="G51" s="44"/>
      <c r="H51" s="44"/>
      <c r="I51" s="44"/>
      <c r="J51" s="44"/>
      <c r="K51" s="44"/>
      <c r="L51" s="45" t="s">
        <v>51</v>
      </c>
      <c r="M51" s="45"/>
      <c r="N51" s="45"/>
    </row>
    <row r="52" spans="1:14">
      <c r="A52" s="19"/>
      <c r="B52" s="19"/>
      <c r="C52" s="19"/>
      <c r="D52" s="19"/>
      <c r="E52" s="19"/>
      <c r="F52" s="20"/>
      <c r="G52" s="21"/>
      <c r="H52" s="19"/>
      <c r="I52" s="19"/>
      <c r="J52" s="19"/>
      <c r="K52" s="20"/>
      <c r="L52" s="19"/>
      <c r="M52" s="19"/>
      <c r="N52" s="19"/>
    </row>
    <row r="53" spans="1:14">
      <c r="A53" s="19"/>
      <c r="B53" s="19"/>
      <c r="C53" s="19"/>
      <c r="D53" s="19"/>
      <c r="E53" s="19"/>
      <c r="F53" s="20"/>
      <c r="G53" s="21"/>
      <c r="H53" s="19"/>
      <c r="I53" s="19"/>
      <c r="J53" s="19"/>
      <c r="K53" s="20"/>
      <c r="L53" s="19"/>
      <c r="M53" s="19"/>
      <c r="N53" s="19"/>
    </row>
    <row r="54" spans="1:14">
      <c r="A54" s="1"/>
      <c r="B54" s="46" t="s">
        <v>53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>
      <c r="A55" s="47" t="s">
        <v>33</v>
      </c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1:14">
      <c r="A56" s="43" t="s">
        <v>0</v>
      </c>
      <c r="B56" s="57" t="s">
        <v>1</v>
      </c>
      <c r="C56" s="58" t="s">
        <v>34</v>
      </c>
      <c r="D56" s="52" t="s">
        <v>35</v>
      </c>
      <c r="E56" s="53"/>
      <c r="F56" s="53"/>
      <c r="G56" s="40" t="s">
        <v>36</v>
      </c>
      <c r="H56" s="54" t="s">
        <v>37</v>
      </c>
      <c r="I56" s="55"/>
      <c r="J56" s="55"/>
      <c r="K56" s="56"/>
      <c r="L56" s="40" t="s">
        <v>38</v>
      </c>
      <c r="M56" s="40" t="s">
        <v>39</v>
      </c>
      <c r="N56" s="40" t="s">
        <v>40</v>
      </c>
    </row>
    <row r="57" spans="1:14" ht="24">
      <c r="A57" s="43"/>
      <c r="B57" s="57"/>
      <c r="C57" s="58"/>
      <c r="D57" s="2" t="s">
        <v>41</v>
      </c>
      <c r="E57" s="2" t="s">
        <v>42</v>
      </c>
      <c r="F57" s="6" t="s">
        <v>43</v>
      </c>
      <c r="G57" s="40"/>
      <c r="H57" s="5" t="s">
        <v>44</v>
      </c>
      <c r="I57" s="5" t="s">
        <v>45</v>
      </c>
      <c r="J57" s="5" t="s">
        <v>46</v>
      </c>
      <c r="K57" s="6" t="s">
        <v>47</v>
      </c>
      <c r="L57" s="40"/>
      <c r="M57" s="40"/>
      <c r="N57" s="40"/>
    </row>
    <row r="58" spans="1:14">
      <c r="A58" s="2">
        <v>1</v>
      </c>
      <c r="B58" s="3" t="s">
        <v>12</v>
      </c>
      <c r="C58" s="4">
        <v>800</v>
      </c>
      <c r="D58" s="2">
        <v>80</v>
      </c>
      <c r="E58" s="2">
        <v>210</v>
      </c>
      <c r="F58" s="6">
        <f>G58-C58-D58-E58</f>
        <v>1210</v>
      </c>
      <c r="G58" s="5">
        <v>2300</v>
      </c>
      <c r="H58" s="7">
        <v>176.56</v>
      </c>
      <c r="I58" s="7">
        <v>44.14</v>
      </c>
      <c r="J58" s="2">
        <v>11.04</v>
      </c>
      <c r="K58" s="6">
        <v>112</v>
      </c>
      <c r="L58" s="5">
        <f>G58-H58-I58-J58-K58</f>
        <v>1956.26</v>
      </c>
      <c r="M58" s="5"/>
      <c r="N58" s="5">
        <f>L58-M58</f>
        <v>1956.26</v>
      </c>
    </row>
    <row r="59" spans="1:14">
      <c r="A59" s="2">
        <v>2</v>
      </c>
      <c r="B59" s="8" t="s">
        <v>17</v>
      </c>
      <c r="C59" s="9">
        <v>800</v>
      </c>
      <c r="D59" s="9">
        <v>80</v>
      </c>
      <c r="E59" s="9">
        <v>210</v>
      </c>
      <c r="F59" s="6">
        <f>G59-C59-D59-E59</f>
        <v>1210</v>
      </c>
      <c r="G59" s="5">
        <v>2300</v>
      </c>
      <c r="H59" s="7">
        <v>176.56</v>
      </c>
      <c r="I59" s="7">
        <v>44.14</v>
      </c>
      <c r="J59" s="2">
        <v>11.04</v>
      </c>
      <c r="K59" s="6"/>
      <c r="L59" s="5">
        <f>G59-H59-I59-J59-K59</f>
        <v>2068.2600000000002</v>
      </c>
      <c r="M59" s="5"/>
      <c r="N59" s="5">
        <f>L59-M59</f>
        <v>2068.2600000000002</v>
      </c>
    </row>
    <row r="60" spans="1:14">
      <c r="A60" s="2">
        <v>3</v>
      </c>
      <c r="B60" s="8"/>
      <c r="C60" s="9"/>
      <c r="D60" s="9"/>
      <c r="E60" s="9"/>
      <c r="F60" s="6"/>
      <c r="G60" s="5"/>
      <c r="H60" s="7"/>
      <c r="I60" s="7"/>
      <c r="J60" s="2"/>
      <c r="K60" s="6"/>
      <c r="L60" s="5"/>
      <c r="M60" s="5"/>
      <c r="N60" s="5"/>
    </row>
    <row r="61" spans="1:14">
      <c r="A61" s="2">
        <v>4</v>
      </c>
      <c r="B61" s="8"/>
      <c r="C61" s="4"/>
      <c r="D61" s="2"/>
      <c r="E61" s="2"/>
      <c r="F61" s="6"/>
      <c r="G61" s="5"/>
      <c r="H61" s="7"/>
      <c r="I61" s="7"/>
      <c r="J61" s="2"/>
      <c r="K61" s="6"/>
      <c r="L61" s="5"/>
      <c r="M61" s="5"/>
      <c r="N61" s="5"/>
    </row>
    <row r="62" spans="1:14">
      <c r="A62" s="2">
        <v>5</v>
      </c>
      <c r="B62" s="8"/>
      <c r="C62" s="9"/>
      <c r="D62" s="9"/>
      <c r="E62" s="9"/>
      <c r="F62" s="6"/>
      <c r="G62" s="5"/>
      <c r="H62" s="7"/>
      <c r="I62" s="7"/>
      <c r="J62" s="2"/>
      <c r="K62" s="6"/>
      <c r="L62" s="5"/>
      <c r="M62" s="5"/>
      <c r="N62" s="5"/>
    </row>
    <row r="63" spans="1:14">
      <c r="A63" s="2">
        <v>6</v>
      </c>
      <c r="B63" s="8"/>
      <c r="C63" s="9"/>
      <c r="D63" s="9"/>
      <c r="E63" s="9"/>
      <c r="F63" s="6"/>
      <c r="G63" s="5"/>
      <c r="H63" s="7"/>
      <c r="I63" s="7"/>
      <c r="J63" s="2"/>
      <c r="K63" s="6"/>
      <c r="L63" s="5"/>
      <c r="M63" s="5"/>
      <c r="N63" s="5"/>
    </row>
    <row r="64" spans="1:14">
      <c r="A64" s="2">
        <v>7</v>
      </c>
      <c r="B64" s="8"/>
      <c r="C64" s="4"/>
      <c r="D64" s="2"/>
      <c r="E64" s="2"/>
      <c r="F64" s="6"/>
      <c r="G64" s="5"/>
      <c r="H64" s="7"/>
      <c r="I64" s="7"/>
      <c r="J64" s="2"/>
      <c r="K64" s="6"/>
      <c r="L64" s="5"/>
      <c r="M64" s="5"/>
      <c r="N64" s="5"/>
    </row>
    <row r="65" spans="1:14">
      <c r="A65" s="2">
        <v>8</v>
      </c>
      <c r="B65" s="8"/>
      <c r="C65" s="9"/>
      <c r="D65" s="9"/>
      <c r="E65" s="9"/>
      <c r="F65" s="6"/>
      <c r="G65" s="5"/>
      <c r="H65" s="7"/>
      <c r="I65" s="7"/>
      <c r="J65" s="2"/>
      <c r="K65" s="6"/>
      <c r="L65" s="5"/>
      <c r="M65" s="5"/>
      <c r="N65" s="5"/>
    </row>
    <row r="66" spans="1:14">
      <c r="A66" s="2">
        <v>9</v>
      </c>
      <c r="B66" s="8"/>
      <c r="C66" s="9"/>
      <c r="D66" s="9"/>
      <c r="E66" s="9"/>
      <c r="F66" s="6"/>
      <c r="G66" s="5"/>
      <c r="H66" s="7"/>
      <c r="I66" s="7"/>
      <c r="J66" s="2"/>
      <c r="K66" s="6"/>
      <c r="L66" s="5"/>
      <c r="M66" s="5"/>
      <c r="N66" s="5"/>
    </row>
    <row r="67" spans="1:14">
      <c r="A67" s="2">
        <v>10</v>
      </c>
      <c r="B67" s="8"/>
      <c r="C67" s="4"/>
      <c r="D67" s="2"/>
      <c r="E67" s="2"/>
      <c r="F67" s="6"/>
      <c r="G67" s="5"/>
      <c r="H67" s="7"/>
      <c r="I67" s="7"/>
      <c r="J67" s="2"/>
      <c r="K67" s="6"/>
      <c r="L67" s="5"/>
      <c r="M67" s="5"/>
      <c r="N67" s="5"/>
    </row>
    <row r="68" spans="1:14">
      <c r="A68" s="41" t="s">
        <v>48</v>
      </c>
      <c r="B68" s="42"/>
      <c r="C68" s="11">
        <f t="shared" ref="C68:M68" si="12">SUM(C58:C67)</f>
        <v>1600</v>
      </c>
      <c r="D68" s="10">
        <f t="shared" si="12"/>
        <v>160</v>
      </c>
      <c r="E68" s="10">
        <f t="shared" si="12"/>
        <v>420</v>
      </c>
      <c r="F68" s="12">
        <f t="shared" si="12"/>
        <v>2420</v>
      </c>
      <c r="G68" s="13">
        <f t="shared" si="12"/>
        <v>4600</v>
      </c>
      <c r="H68" s="14">
        <f t="shared" si="12"/>
        <v>353.12</v>
      </c>
      <c r="I68" s="14">
        <f t="shared" si="12"/>
        <v>88.28</v>
      </c>
      <c r="J68" s="14">
        <f t="shared" si="12"/>
        <v>22.08</v>
      </c>
      <c r="K68" s="12">
        <f t="shared" si="12"/>
        <v>112</v>
      </c>
      <c r="L68" s="14">
        <f t="shared" si="12"/>
        <v>4024.52</v>
      </c>
      <c r="M68" s="14">
        <f t="shared" si="12"/>
        <v>0</v>
      </c>
      <c r="N68" s="5">
        <f>L68-M68</f>
        <v>4024.52</v>
      </c>
    </row>
    <row r="69" spans="1:14">
      <c r="A69" s="43" t="s">
        <v>49</v>
      </c>
      <c r="B69" s="43"/>
      <c r="C69" s="43"/>
      <c r="D69" s="43"/>
      <c r="E69" s="43"/>
      <c r="F69" s="41" t="s">
        <v>50</v>
      </c>
      <c r="G69" s="44"/>
      <c r="H69" s="44"/>
      <c r="I69" s="44"/>
      <c r="J69" s="44"/>
      <c r="K69" s="44"/>
      <c r="L69" s="45" t="s">
        <v>51</v>
      </c>
      <c r="M69" s="45"/>
      <c r="N69" s="45"/>
    </row>
    <row r="70" spans="1:14">
      <c r="A70" s="19"/>
      <c r="B70" s="19"/>
      <c r="C70" s="19"/>
      <c r="D70" s="19"/>
      <c r="E70" s="19"/>
      <c r="F70" s="20"/>
      <c r="G70" s="21"/>
      <c r="H70" s="19"/>
      <c r="I70" s="19"/>
      <c r="J70" s="19"/>
      <c r="K70" s="20"/>
      <c r="L70" s="19"/>
      <c r="M70" s="19"/>
      <c r="N70" s="19"/>
    </row>
    <row r="71" spans="1:14">
      <c r="A71" s="19"/>
      <c r="B71" s="19"/>
      <c r="C71" s="19"/>
      <c r="D71" s="19"/>
      <c r="E71" s="19"/>
      <c r="F71" s="20"/>
      <c r="G71" s="21"/>
      <c r="H71" s="19"/>
      <c r="I71" s="19"/>
      <c r="J71" s="19"/>
      <c r="K71" s="20"/>
      <c r="L71" s="19"/>
      <c r="M71" s="19"/>
      <c r="N71" s="19"/>
    </row>
    <row r="72" spans="1:14">
      <c r="A72" s="1"/>
      <c r="B72" s="46" t="s">
        <v>54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>
      <c r="A73" s="47" t="s">
        <v>33</v>
      </c>
      <c r="B73" s="48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</row>
    <row r="74" spans="1:14">
      <c r="A74" s="43" t="s">
        <v>0</v>
      </c>
      <c r="B74" s="57" t="s">
        <v>1</v>
      </c>
      <c r="C74" s="58" t="s">
        <v>34</v>
      </c>
      <c r="D74" s="52" t="s">
        <v>35</v>
      </c>
      <c r="E74" s="53"/>
      <c r="F74" s="53"/>
      <c r="G74" s="40" t="s">
        <v>36</v>
      </c>
      <c r="H74" s="54" t="s">
        <v>37</v>
      </c>
      <c r="I74" s="55"/>
      <c r="J74" s="55"/>
      <c r="K74" s="56"/>
      <c r="L74" s="40" t="s">
        <v>38</v>
      </c>
      <c r="M74" s="40" t="s">
        <v>39</v>
      </c>
      <c r="N74" s="40" t="s">
        <v>40</v>
      </c>
    </row>
    <row r="75" spans="1:14" ht="24">
      <c r="A75" s="43"/>
      <c r="B75" s="57"/>
      <c r="C75" s="58"/>
      <c r="D75" s="2" t="s">
        <v>41</v>
      </c>
      <c r="E75" s="2" t="s">
        <v>42</v>
      </c>
      <c r="F75" s="6" t="s">
        <v>43</v>
      </c>
      <c r="G75" s="40"/>
      <c r="H75" s="5" t="s">
        <v>44</v>
      </c>
      <c r="I75" s="5" t="s">
        <v>45</v>
      </c>
      <c r="J75" s="5" t="s">
        <v>46</v>
      </c>
      <c r="K75" s="6" t="s">
        <v>47</v>
      </c>
      <c r="L75" s="40"/>
      <c r="M75" s="40"/>
      <c r="N75" s="40"/>
    </row>
    <row r="76" spans="1:14">
      <c r="A76" s="2">
        <v>1</v>
      </c>
      <c r="B76" s="8" t="s">
        <v>29</v>
      </c>
      <c r="C76" s="4">
        <v>871</v>
      </c>
      <c r="D76" s="2"/>
      <c r="E76" s="2"/>
      <c r="F76" s="6"/>
      <c r="G76" s="5">
        <f>C76</f>
        <v>871</v>
      </c>
      <c r="H76" s="7"/>
      <c r="I76" s="7"/>
      <c r="J76" s="2"/>
      <c r="K76" s="6"/>
      <c r="L76" s="5">
        <f>G76</f>
        <v>871</v>
      </c>
      <c r="M76" s="5"/>
      <c r="N76" s="5">
        <f>L76</f>
        <v>871</v>
      </c>
    </row>
    <row r="77" spans="1:14">
      <c r="A77" s="2">
        <v>2</v>
      </c>
      <c r="B77" s="8" t="s">
        <v>28</v>
      </c>
      <c r="C77" s="9">
        <v>1800</v>
      </c>
      <c r="D77" s="9"/>
      <c r="E77" s="9"/>
      <c r="F77" s="6"/>
      <c r="G77" s="5">
        <f>C77</f>
        <v>1800</v>
      </c>
      <c r="H77" s="7"/>
      <c r="I77" s="7"/>
      <c r="J77" s="2"/>
      <c r="K77" s="6"/>
      <c r="L77" s="5">
        <f>G77</f>
        <v>1800</v>
      </c>
      <c r="M77" s="5"/>
      <c r="N77" s="5">
        <f>L77</f>
        <v>1800</v>
      </c>
    </row>
    <row r="78" spans="1:14">
      <c r="A78" s="2">
        <v>3</v>
      </c>
      <c r="B78" s="8"/>
      <c r="C78" s="9"/>
      <c r="D78" s="9"/>
      <c r="E78" s="9"/>
      <c r="F78" s="6"/>
      <c r="G78" s="5"/>
      <c r="H78" s="7"/>
      <c r="I78" s="7"/>
      <c r="J78" s="2"/>
      <c r="K78" s="6"/>
      <c r="L78" s="5"/>
      <c r="M78" s="5"/>
      <c r="N78" s="5"/>
    </row>
    <row r="79" spans="1:14">
      <c r="A79" s="2">
        <v>4</v>
      </c>
      <c r="B79" s="8"/>
      <c r="C79" s="4"/>
      <c r="D79" s="2"/>
      <c r="E79" s="2"/>
      <c r="F79" s="6"/>
      <c r="G79" s="5"/>
      <c r="H79" s="7"/>
      <c r="I79" s="7"/>
      <c r="J79" s="2"/>
      <c r="K79" s="6"/>
      <c r="L79" s="5"/>
      <c r="M79" s="5"/>
      <c r="N79" s="5"/>
    </row>
    <row r="80" spans="1:14">
      <c r="A80" s="2">
        <v>5</v>
      </c>
      <c r="B80" s="8"/>
      <c r="C80" s="9"/>
      <c r="D80" s="9"/>
      <c r="E80" s="9"/>
      <c r="F80" s="6"/>
      <c r="G80" s="5"/>
      <c r="H80" s="7"/>
      <c r="I80" s="7"/>
      <c r="J80" s="2"/>
      <c r="K80" s="6"/>
      <c r="L80" s="5"/>
      <c r="M80" s="5"/>
      <c r="N80" s="5"/>
    </row>
    <row r="81" spans="1:14">
      <c r="A81" s="2">
        <v>6</v>
      </c>
      <c r="B81" s="8"/>
      <c r="C81" s="9"/>
      <c r="D81" s="9"/>
      <c r="E81" s="9"/>
      <c r="F81" s="6"/>
      <c r="G81" s="5"/>
      <c r="H81" s="7"/>
      <c r="I81" s="7"/>
      <c r="J81" s="2"/>
      <c r="K81" s="6"/>
      <c r="L81" s="5"/>
      <c r="M81" s="5"/>
      <c r="N81" s="5"/>
    </row>
    <row r="82" spans="1:14">
      <c r="A82" s="2">
        <v>7</v>
      </c>
      <c r="B82" s="8"/>
      <c r="C82" s="4"/>
      <c r="D82" s="2"/>
      <c r="E82" s="2"/>
      <c r="F82" s="6"/>
      <c r="G82" s="5"/>
      <c r="H82" s="7"/>
      <c r="I82" s="7"/>
      <c r="J82" s="2"/>
      <c r="K82" s="6"/>
      <c r="L82" s="5"/>
      <c r="M82" s="5"/>
      <c r="N82" s="5"/>
    </row>
    <row r="83" spans="1:14">
      <c r="A83" s="2">
        <v>8</v>
      </c>
      <c r="B83" s="8"/>
      <c r="C83" s="9"/>
      <c r="D83" s="9"/>
      <c r="E83" s="9"/>
      <c r="F83" s="6"/>
      <c r="G83" s="5"/>
      <c r="H83" s="7"/>
      <c r="I83" s="7"/>
      <c r="J83" s="2"/>
      <c r="K83" s="6"/>
      <c r="L83" s="5"/>
      <c r="M83" s="5"/>
      <c r="N83" s="5"/>
    </row>
    <row r="84" spans="1:14">
      <c r="A84" s="2">
        <v>9</v>
      </c>
      <c r="B84" s="8"/>
      <c r="C84" s="9"/>
      <c r="D84" s="9"/>
      <c r="E84" s="9"/>
      <c r="F84" s="6"/>
      <c r="G84" s="5"/>
      <c r="H84" s="7"/>
      <c r="I84" s="7"/>
      <c r="J84" s="2"/>
      <c r="K84" s="6"/>
      <c r="L84" s="5"/>
      <c r="M84" s="5"/>
      <c r="N84" s="5"/>
    </row>
    <row r="85" spans="1:14">
      <c r="A85" s="2">
        <v>10</v>
      </c>
      <c r="B85" s="8"/>
      <c r="C85" s="4"/>
      <c r="D85" s="2"/>
      <c r="E85" s="2"/>
      <c r="F85" s="6"/>
      <c r="G85" s="5"/>
      <c r="H85" s="7"/>
      <c r="I85" s="7"/>
      <c r="J85" s="2"/>
      <c r="K85" s="6"/>
      <c r="L85" s="5"/>
      <c r="M85" s="5"/>
      <c r="N85" s="5"/>
    </row>
    <row r="86" spans="1:14">
      <c r="A86" s="41" t="s">
        <v>48</v>
      </c>
      <c r="B86" s="42"/>
      <c r="C86" s="11">
        <f t="shared" ref="C86:M86" si="13">SUM(C76:C85)</f>
        <v>2671</v>
      </c>
      <c r="D86" s="10">
        <f t="shared" si="13"/>
        <v>0</v>
      </c>
      <c r="E86" s="10">
        <f t="shared" si="13"/>
        <v>0</v>
      </c>
      <c r="F86" s="12">
        <f t="shared" si="13"/>
        <v>0</v>
      </c>
      <c r="G86" s="13">
        <f t="shared" si="13"/>
        <v>2671</v>
      </c>
      <c r="H86" s="14">
        <f t="shared" si="13"/>
        <v>0</v>
      </c>
      <c r="I86" s="14">
        <f t="shared" si="13"/>
        <v>0</v>
      </c>
      <c r="J86" s="14">
        <f t="shared" si="13"/>
        <v>0</v>
      </c>
      <c r="K86" s="12">
        <f t="shared" si="13"/>
        <v>0</v>
      </c>
      <c r="L86" s="14">
        <f t="shared" si="13"/>
        <v>2671</v>
      </c>
      <c r="M86" s="14">
        <f t="shared" si="13"/>
        <v>0</v>
      </c>
      <c r="N86" s="5">
        <f>L86-M86</f>
        <v>2671</v>
      </c>
    </row>
    <row r="87" spans="1:14">
      <c r="A87" s="43" t="s">
        <v>49</v>
      </c>
      <c r="B87" s="43"/>
      <c r="C87" s="43"/>
      <c r="D87" s="43"/>
      <c r="E87" s="43"/>
      <c r="F87" s="41" t="s">
        <v>50</v>
      </c>
      <c r="G87" s="44"/>
      <c r="H87" s="44"/>
      <c r="I87" s="44"/>
      <c r="J87" s="44"/>
      <c r="K87" s="44"/>
      <c r="L87" s="45" t="s">
        <v>51</v>
      </c>
      <c r="M87" s="45"/>
      <c r="N87" s="45"/>
    </row>
    <row r="88" spans="1:14">
      <c r="A88" s="19"/>
      <c r="B88" s="19"/>
      <c r="C88" s="19"/>
      <c r="D88" s="19"/>
      <c r="E88" s="19"/>
      <c r="F88" s="20"/>
      <c r="G88" s="21"/>
      <c r="H88" s="19"/>
      <c r="I88" s="19"/>
      <c r="J88" s="19"/>
      <c r="K88" s="20"/>
      <c r="L88" s="19"/>
      <c r="M88" s="19"/>
      <c r="N88" s="19"/>
    </row>
    <row r="89" spans="1:14">
      <c r="A89" s="19"/>
      <c r="B89" s="19"/>
      <c r="C89" s="19"/>
      <c r="D89" s="19"/>
      <c r="E89" s="19"/>
      <c r="F89" s="20"/>
      <c r="G89" s="21"/>
      <c r="H89" s="19"/>
      <c r="I89" s="19"/>
      <c r="J89" s="19"/>
      <c r="K89" s="20"/>
      <c r="L89" s="19"/>
      <c r="M89" s="19"/>
      <c r="N89" s="19"/>
    </row>
    <row r="90" spans="1:14">
      <c r="A90" s="1"/>
      <c r="B90" s="46" t="s">
        <v>55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14">
      <c r="A91" s="47" t="s">
        <v>33</v>
      </c>
      <c r="B91" s="48"/>
      <c r="C91" s="49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</row>
    <row r="92" spans="1:14">
      <c r="A92" s="43" t="s">
        <v>0</v>
      </c>
      <c r="B92" s="57" t="s">
        <v>1</v>
      </c>
      <c r="C92" s="58" t="s">
        <v>34</v>
      </c>
      <c r="D92" s="52" t="s">
        <v>35</v>
      </c>
      <c r="E92" s="53"/>
      <c r="F92" s="53"/>
      <c r="G92" s="40" t="s">
        <v>36</v>
      </c>
      <c r="H92" s="54" t="s">
        <v>37</v>
      </c>
      <c r="I92" s="55"/>
      <c r="J92" s="55"/>
      <c r="K92" s="56"/>
      <c r="L92" s="40" t="s">
        <v>38</v>
      </c>
      <c r="M92" s="40" t="s">
        <v>39</v>
      </c>
      <c r="N92" s="40" t="s">
        <v>40</v>
      </c>
    </row>
    <row r="93" spans="1:14" ht="24">
      <c r="A93" s="43"/>
      <c r="B93" s="57"/>
      <c r="C93" s="58"/>
      <c r="D93" s="2" t="s">
        <v>41</v>
      </c>
      <c r="E93" s="2" t="s">
        <v>42</v>
      </c>
      <c r="F93" s="6" t="s">
        <v>43</v>
      </c>
      <c r="G93" s="40"/>
      <c r="H93" s="5" t="s">
        <v>44</v>
      </c>
      <c r="I93" s="5" t="s">
        <v>45</v>
      </c>
      <c r="J93" s="5" t="s">
        <v>46</v>
      </c>
      <c r="K93" s="6" t="s">
        <v>47</v>
      </c>
      <c r="L93" s="40"/>
      <c r="M93" s="40"/>
      <c r="N93" s="40"/>
    </row>
    <row r="94" spans="1:14">
      <c r="A94" s="2">
        <v>1</v>
      </c>
      <c r="B94" s="3" t="s">
        <v>12</v>
      </c>
      <c r="C94" s="4">
        <v>800</v>
      </c>
      <c r="D94" s="2">
        <v>80</v>
      </c>
      <c r="E94" s="2">
        <v>210</v>
      </c>
      <c r="F94" s="6">
        <f>G94-C94-D94-E94</f>
        <v>1210</v>
      </c>
      <c r="G94" s="5">
        <v>2300</v>
      </c>
      <c r="H94" s="7">
        <v>176.56</v>
      </c>
      <c r="I94" s="7">
        <v>44.14</v>
      </c>
      <c r="J94" s="2">
        <v>11.04</v>
      </c>
      <c r="K94" s="6">
        <v>112</v>
      </c>
      <c r="L94" s="5">
        <f>G94-H94-I94-J94-K94</f>
        <v>1956.26</v>
      </c>
      <c r="M94" s="5"/>
      <c r="N94" s="5">
        <f>L94-M94</f>
        <v>1956.26</v>
      </c>
    </row>
    <row r="95" spans="1:14">
      <c r="A95" s="2">
        <v>2</v>
      </c>
      <c r="B95" s="8" t="s">
        <v>17</v>
      </c>
      <c r="C95" s="9">
        <v>800</v>
      </c>
      <c r="D95" s="9">
        <v>80</v>
      </c>
      <c r="E95" s="9">
        <v>210</v>
      </c>
      <c r="F95" s="6">
        <f>G95-C95-D95-E95</f>
        <v>1210</v>
      </c>
      <c r="G95" s="5">
        <v>2300</v>
      </c>
      <c r="H95" s="7">
        <v>176.56</v>
      </c>
      <c r="I95" s="7">
        <v>44.14</v>
      </c>
      <c r="J95" s="2">
        <v>11.04</v>
      </c>
      <c r="K95" s="6"/>
      <c r="L95" s="5">
        <f>G95-H95-I95-J95-K95</f>
        <v>2068.2600000000002</v>
      </c>
      <c r="M95" s="5"/>
      <c r="N95" s="5">
        <f>L95-M95</f>
        <v>2068.2600000000002</v>
      </c>
    </row>
    <row r="96" spans="1:14">
      <c r="A96" s="2">
        <v>3</v>
      </c>
      <c r="B96" s="8"/>
      <c r="C96" s="9"/>
      <c r="D96" s="9"/>
      <c r="E96" s="9"/>
      <c r="F96" s="6"/>
      <c r="G96" s="5"/>
      <c r="H96" s="7"/>
      <c r="I96" s="7"/>
      <c r="J96" s="2"/>
      <c r="K96" s="6"/>
      <c r="L96" s="5"/>
      <c r="M96" s="5"/>
      <c r="N96" s="5"/>
    </row>
    <row r="97" spans="1:14">
      <c r="A97" s="2">
        <v>4</v>
      </c>
      <c r="B97" s="8"/>
      <c r="C97" s="4"/>
      <c r="D97" s="2"/>
      <c r="E97" s="2"/>
      <c r="F97" s="6"/>
      <c r="G97" s="5"/>
      <c r="H97" s="7"/>
      <c r="I97" s="7"/>
      <c r="J97" s="2"/>
      <c r="K97" s="6"/>
      <c r="L97" s="5"/>
      <c r="M97" s="5"/>
      <c r="N97" s="5"/>
    </row>
    <row r="98" spans="1:14">
      <c r="A98" s="2">
        <v>5</v>
      </c>
      <c r="B98" s="8"/>
      <c r="C98" s="9"/>
      <c r="D98" s="9"/>
      <c r="E98" s="9"/>
      <c r="F98" s="6"/>
      <c r="G98" s="5"/>
      <c r="H98" s="7"/>
      <c r="I98" s="7"/>
      <c r="J98" s="2"/>
      <c r="K98" s="6"/>
      <c r="L98" s="5"/>
      <c r="M98" s="5"/>
      <c r="N98" s="5"/>
    </row>
    <row r="99" spans="1:14">
      <c r="A99" s="2">
        <v>6</v>
      </c>
      <c r="B99" s="8"/>
      <c r="C99" s="9"/>
      <c r="D99" s="9"/>
      <c r="E99" s="9"/>
      <c r="F99" s="6"/>
      <c r="G99" s="5"/>
      <c r="H99" s="7"/>
      <c r="I99" s="7"/>
      <c r="J99" s="2"/>
      <c r="K99" s="6"/>
      <c r="L99" s="5"/>
      <c r="M99" s="5"/>
      <c r="N99" s="5"/>
    </row>
    <row r="100" spans="1:14">
      <c r="A100" s="2">
        <v>7</v>
      </c>
      <c r="B100" s="8"/>
      <c r="C100" s="4"/>
      <c r="D100" s="2"/>
      <c r="E100" s="2"/>
      <c r="F100" s="6"/>
      <c r="G100" s="5"/>
      <c r="H100" s="7"/>
      <c r="I100" s="7"/>
      <c r="J100" s="2"/>
      <c r="K100" s="6"/>
      <c r="L100" s="5"/>
      <c r="M100" s="5"/>
      <c r="N100" s="5"/>
    </row>
    <row r="101" spans="1:14">
      <c r="A101" s="2">
        <v>8</v>
      </c>
      <c r="B101" s="8"/>
      <c r="C101" s="9"/>
      <c r="D101" s="9"/>
      <c r="E101" s="9"/>
      <c r="F101" s="6"/>
      <c r="G101" s="5"/>
      <c r="H101" s="7"/>
      <c r="I101" s="7"/>
      <c r="J101" s="2"/>
      <c r="K101" s="6"/>
      <c r="L101" s="5"/>
      <c r="M101" s="5"/>
      <c r="N101" s="5"/>
    </row>
    <row r="102" spans="1:14">
      <c r="A102" s="2">
        <v>9</v>
      </c>
      <c r="B102" s="8"/>
      <c r="C102" s="9"/>
      <c r="D102" s="9"/>
      <c r="E102" s="9"/>
      <c r="F102" s="6"/>
      <c r="G102" s="5"/>
      <c r="H102" s="7"/>
      <c r="I102" s="7"/>
      <c r="J102" s="2"/>
      <c r="K102" s="6"/>
      <c r="L102" s="5"/>
      <c r="M102" s="5"/>
      <c r="N102" s="5"/>
    </row>
    <row r="103" spans="1:14">
      <c r="A103" s="2">
        <v>10</v>
      </c>
      <c r="B103" s="8"/>
      <c r="C103" s="4"/>
      <c r="D103" s="2"/>
      <c r="E103" s="2"/>
      <c r="F103" s="6"/>
      <c r="G103" s="5"/>
      <c r="H103" s="7"/>
      <c r="I103" s="7"/>
      <c r="J103" s="2"/>
      <c r="K103" s="6"/>
      <c r="L103" s="5"/>
      <c r="M103" s="5"/>
      <c r="N103" s="5"/>
    </row>
    <row r="104" spans="1:14">
      <c r="A104" s="41" t="s">
        <v>48</v>
      </c>
      <c r="B104" s="42"/>
      <c r="C104" s="11">
        <f t="shared" ref="C104:M104" si="14">SUM(C94:C103)</f>
        <v>1600</v>
      </c>
      <c r="D104" s="10">
        <f t="shared" si="14"/>
        <v>160</v>
      </c>
      <c r="E104" s="10">
        <f t="shared" si="14"/>
        <v>420</v>
      </c>
      <c r="F104" s="12">
        <f t="shared" si="14"/>
        <v>2420</v>
      </c>
      <c r="G104" s="13">
        <f t="shared" si="14"/>
        <v>4600</v>
      </c>
      <c r="H104" s="14">
        <f t="shared" si="14"/>
        <v>353.12</v>
      </c>
      <c r="I104" s="14">
        <f t="shared" si="14"/>
        <v>88.28</v>
      </c>
      <c r="J104" s="14">
        <f t="shared" si="14"/>
        <v>22.08</v>
      </c>
      <c r="K104" s="12">
        <f t="shared" si="14"/>
        <v>112</v>
      </c>
      <c r="L104" s="14">
        <f t="shared" si="14"/>
        <v>4024.52</v>
      </c>
      <c r="M104" s="14">
        <f t="shared" si="14"/>
        <v>0</v>
      </c>
      <c r="N104" s="5">
        <f>L104-M104</f>
        <v>4024.52</v>
      </c>
    </row>
    <row r="105" spans="1:14">
      <c r="A105" s="43" t="s">
        <v>49</v>
      </c>
      <c r="B105" s="43"/>
      <c r="C105" s="43"/>
      <c r="D105" s="43"/>
      <c r="E105" s="43"/>
      <c r="F105" s="41" t="s">
        <v>50</v>
      </c>
      <c r="G105" s="44"/>
      <c r="H105" s="44"/>
      <c r="I105" s="44"/>
      <c r="J105" s="44"/>
      <c r="K105" s="44"/>
      <c r="L105" s="45" t="s">
        <v>51</v>
      </c>
      <c r="M105" s="45"/>
      <c r="N105" s="45"/>
    </row>
    <row r="106" spans="1:14">
      <c r="A106" s="19"/>
      <c r="B106" s="19"/>
      <c r="C106" s="19"/>
      <c r="D106" s="19"/>
      <c r="E106" s="19"/>
      <c r="F106" s="20"/>
      <c r="G106" s="21"/>
      <c r="H106" s="19"/>
      <c r="I106" s="19"/>
      <c r="J106" s="19"/>
      <c r="K106" s="20"/>
      <c r="L106" s="19"/>
      <c r="M106" s="19"/>
      <c r="N106" s="19"/>
    </row>
    <row r="107" spans="1:14">
      <c r="A107" s="19"/>
      <c r="B107" s="19"/>
      <c r="C107" s="19"/>
      <c r="D107" s="19"/>
      <c r="E107" s="19"/>
      <c r="F107" s="20"/>
      <c r="G107" s="21"/>
      <c r="H107" s="19"/>
      <c r="I107" s="19"/>
      <c r="J107" s="19"/>
      <c r="K107" s="20"/>
      <c r="L107" s="19"/>
      <c r="M107" s="19"/>
      <c r="N107" s="19"/>
    </row>
    <row r="108" spans="1:14">
      <c r="A108" s="1"/>
      <c r="B108" s="46" t="s">
        <v>56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>
      <c r="A109" s="47" t="s">
        <v>33</v>
      </c>
      <c r="B109" s="48"/>
      <c r="C109" s="49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1"/>
    </row>
    <row r="110" spans="1:14">
      <c r="A110" s="43" t="s">
        <v>0</v>
      </c>
      <c r="B110" s="57" t="s">
        <v>1</v>
      </c>
      <c r="C110" s="58" t="s">
        <v>34</v>
      </c>
      <c r="D110" s="52" t="s">
        <v>35</v>
      </c>
      <c r="E110" s="53"/>
      <c r="F110" s="53"/>
      <c r="G110" s="40" t="s">
        <v>36</v>
      </c>
      <c r="H110" s="54" t="s">
        <v>37</v>
      </c>
      <c r="I110" s="55"/>
      <c r="J110" s="55"/>
      <c r="K110" s="56"/>
      <c r="L110" s="40" t="s">
        <v>38</v>
      </c>
      <c r="M110" s="40" t="s">
        <v>39</v>
      </c>
      <c r="N110" s="40" t="s">
        <v>40</v>
      </c>
    </row>
    <row r="111" spans="1:14" ht="24">
      <c r="A111" s="43"/>
      <c r="B111" s="57"/>
      <c r="C111" s="58"/>
      <c r="D111" s="2" t="s">
        <v>41</v>
      </c>
      <c r="E111" s="2" t="s">
        <v>42</v>
      </c>
      <c r="F111" s="6" t="s">
        <v>43</v>
      </c>
      <c r="G111" s="40"/>
      <c r="H111" s="5" t="s">
        <v>44</v>
      </c>
      <c r="I111" s="5" t="s">
        <v>45</v>
      </c>
      <c r="J111" s="5" t="s">
        <v>46</v>
      </c>
      <c r="K111" s="6" t="s">
        <v>47</v>
      </c>
      <c r="L111" s="40"/>
      <c r="M111" s="40"/>
      <c r="N111" s="40"/>
    </row>
    <row r="112" spans="1:14">
      <c r="A112" s="2">
        <v>1</v>
      </c>
      <c r="B112" s="8" t="s">
        <v>27</v>
      </c>
      <c r="C112" s="4">
        <v>1320</v>
      </c>
      <c r="D112" s="2"/>
      <c r="E112" s="2"/>
      <c r="F112" s="6"/>
      <c r="G112" s="5">
        <f>C112</f>
        <v>1320</v>
      </c>
      <c r="H112" s="7"/>
      <c r="I112" s="7"/>
      <c r="J112" s="2"/>
      <c r="K112" s="6"/>
      <c r="L112" s="5">
        <f>G112</f>
        <v>1320</v>
      </c>
      <c r="M112" s="5"/>
      <c r="N112" s="5">
        <f>L112</f>
        <v>1320</v>
      </c>
    </row>
    <row r="113" spans="1:14">
      <c r="A113" s="2">
        <v>2</v>
      </c>
      <c r="B113" s="8" t="s">
        <v>28</v>
      </c>
      <c r="C113" s="9">
        <v>1800</v>
      </c>
      <c r="D113" s="9"/>
      <c r="E113" s="9"/>
      <c r="F113" s="6"/>
      <c r="G113" s="5">
        <f>C113</f>
        <v>1800</v>
      </c>
      <c r="H113" s="7"/>
      <c r="I113" s="7"/>
      <c r="J113" s="2"/>
      <c r="K113" s="6"/>
      <c r="L113" s="5">
        <f>G113</f>
        <v>1800</v>
      </c>
      <c r="M113" s="5"/>
      <c r="N113" s="5">
        <f>L113</f>
        <v>1800</v>
      </c>
    </row>
    <row r="114" spans="1:14">
      <c r="A114" s="2">
        <v>3</v>
      </c>
      <c r="B114" s="8"/>
      <c r="C114" s="9"/>
      <c r="D114" s="9"/>
      <c r="E114" s="9"/>
      <c r="F114" s="6"/>
      <c r="G114" s="5"/>
      <c r="H114" s="7"/>
      <c r="I114" s="7"/>
      <c r="J114" s="2"/>
      <c r="K114" s="6"/>
      <c r="L114" s="5"/>
      <c r="M114" s="5"/>
      <c r="N114" s="5"/>
    </row>
    <row r="115" spans="1:14">
      <c r="A115" s="2">
        <v>4</v>
      </c>
      <c r="B115" s="8"/>
      <c r="C115" s="4"/>
      <c r="D115" s="2"/>
      <c r="E115" s="2"/>
      <c r="F115" s="6"/>
      <c r="G115" s="5"/>
      <c r="H115" s="7"/>
      <c r="I115" s="7"/>
      <c r="J115" s="2"/>
      <c r="K115" s="6"/>
      <c r="L115" s="5"/>
      <c r="M115" s="5"/>
      <c r="N115" s="5"/>
    </row>
    <row r="116" spans="1:14">
      <c r="A116" s="2">
        <v>5</v>
      </c>
      <c r="B116" s="8"/>
      <c r="C116" s="9"/>
      <c r="D116" s="9"/>
      <c r="E116" s="9"/>
      <c r="F116" s="6"/>
      <c r="G116" s="5"/>
      <c r="H116" s="7"/>
      <c r="I116" s="7"/>
      <c r="J116" s="2"/>
      <c r="K116" s="6"/>
      <c r="L116" s="5"/>
      <c r="M116" s="5"/>
      <c r="N116" s="5"/>
    </row>
    <row r="117" spans="1:14">
      <c r="A117" s="2">
        <v>6</v>
      </c>
      <c r="B117" s="8"/>
      <c r="C117" s="9"/>
      <c r="D117" s="9"/>
      <c r="E117" s="9"/>
      <c r="F117" s="6"/>
      <c r="G117" s="5"/>
      <c r="H117" s="7"/>
      <c r="I117" s="7"/>
      <c r="J117" s="2"/>
      <c r="K117" s="6"/>
      <c r="L117" s="5"/>
      <c r="M117" s="5"/>
      <c r="N117" s="5"/>
    </row>
    <row r="118" spans="1:14">
      <c r="A118" s="2">
        <v>7</v>
      </c>
      <c r="B118" s="8"/>
      <c r="C118" s="4"/>
      <c r="D118" s="2"/>
      <c r="E118" s="2"/>
      <c r="F118" s="6"/>
      <c r="G118" s="5"/>
      <c r="H118" s="7"/>
      <c r="I118" s="7"/>
      <c r="J118" s="2"/>
      <c r="K118" s="6"/>
      <c r="L118" s="5"/>
      <c r="M118" s="5"/>
      <c r="N118" s="5"/>
    </row>
    <row r="119" spans="1:14">
      <c r="A119" s="2">
        <v>8</v>
      </c>
      <c r="B119" s="8"/>
      <c r="C119" s="9"/>
      <c r="D119" s="9"/>
      <c r="E119" s="9"/>
      <c r="F119" s="6"/>
      <c r="G119" s="5"/>
      <c r="H119" s="7"/>
      <c r="I119" s="7"/>
      <c r="J119" s="2"/>
      <c r="K119" s="6"/>
      <c r="L119" s="5"/>
      <c r="M119" s="5"/>
      <c r="N119" s="5"/>
    </row>
    <row r="120" spans="1:14">
      <c r="A120" s="2">
        <v>9</v>
      </c>
      <c r="B120" s="8"/>
      <c r="C120" s="9"/>
      <c r="D120" s="9"/>
      <c r="E120" s="9"/>
      <c r="F120" s="6"/>
      <c r="G120" s="5"/>
      <c r="H120" s="7"/>
      <c r="I120" s="7"/>
      <c r="J120" s="2"/>
      <c r="K120" s="6"/>
      <c r="L120" s="5"/>
      <c r="M120" s="5"/>
      <c r="N120" s="5"/>
    </row>
    <row r="121" spans="1:14">
      <c r="A121" s="2">
        <v>10</v>
      </c>
      <c r="B121" s="8"/>
      <c r="C121" s="4"/>
      <c r="D121" s="2"/>
      <c r="E121" s="2"/>
      <c r="F121" s="6"/>
      <c r="G121" s="5"/>
      <c r="H121" s="7"/>
      <c r="I121" s="7"/>
      <c r="J121" s="2"/>
      <c r="K121" s="6"/>
      <c r="L121" s="5"/>
      <c r="M121" s="5"/>
      <c r="N121" s="5"/>
    </row>
    <row r="122" spans="1:14">
      <c r="A122" s="41" t="s">
        <v>48</v>
      </c>
      <c r="B122" s="42"/>
      <c r="C122" s="11">
        <f t="shared" ref="C122:M122" si="15">SUM(C112:C121)</f>
        <v>3120</v>
      </c>
      <c r="D122" s="10">
        <f t="shared" si="15"/>
        <v>0</v>
      </c>
      <c r="E122" s="10">
        <f t="shared" si="15"/>
        <v>0</v>
      </c>
      <c r="F122" s="12">
        <f t="shared" si="15"/>
        <v>0</v>
      </c>
      <c r="G122" s="13">
        <f t="shared" si="15"/>
        <v>3120</v>
      </c>
      <c r="H122" s="14">
        <f t="shared" si="15"/>
        <v>0</v>
      </c>
      <c r="I122" s="14">
        <f t="shared" si="15"/>
        <v>0</v>
      </c>
      <c r="J122" s="14">
        <f t="shared" si="15"/>
        <v>0</v>
      </c>
      <c r="K122" s="12">
        <f t="shared" si="15"/>
        <v>0</v>
      </c>
      <c r="L122" s="14">
        <f t="shared" si="15"/>
        <v>3120</v>
      </c>
      <c r="M122" s="14">
        <f t="shared" si="15"/>
        <v>0</v>
      </c>
      <c r="N122" s="5">
        <f>L122-M122</f>
        <v>3120</v>
      </c>
    </row>
    <row r="123" spans="1:14">
      <c r="A123" s="43" t="s">
        <v>49</v>
      </c>
      <c r="B123" s="43"/>
      <c r="C123" s="43"/>
      <c r="D123" s="43"/>
      <c r="E123" s="43"/>
      <c r="F123" s="41" t="s">
        <v>50</v>
      </c>
      <c r="G123" s="44"/>
      <c r="H123" s="44"/>
      <c r="I123" s="44"/>
      <c r="J123" s="44"/>
      <c r="K123" s="44"/>
      <c r="L123" s="45" t="s">
        <v>51</v>
      </c>
      <c r="M123" s="45"/>
      <c r="N123" s="45"/>
    </row>
    <row r="124" spans="1:14">
      <c r="A124" s="19"/>
      <c r="B124" s="19"/>
      <c r="C124" s="19"/>
      <c r="D124" s="19"/>
      <c r="E124" s="19"/>
      <c r="F124" s="20"/>
      <c r="G124" s="21"/>
      <c r="H124" s="19"/>
      <c r="I124" s="19"/>
      <c r="J124" s="19"/>
      <c r="K124" s="20"/>
      <c r="L124" s="19"/>
      <c r="M124" s="19"/>
      <c r="N124" s="19"/>
    </row>
    <row r="125" spans="1:14">
      <c r="A125" s="1"/>
      <c r="B125" s="46" t="s">
        <v>57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1:14">
      <c r="A126" s="47" t="s">
        <v>33</v>
      </c>
      <c r="B126" s="48"/>
      <c r="C126" s="49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1"/>
    </row>
    <row r="127" spans="1:14">
      <c r="A127" s="43" t="s">
        <v>0</v>
      </c>
      <c r="B127" s="57" t="s">
        <v>1</v>
      </c>
      <c r="C127" s="58" t="s">
        <v>34</v>
      </c>
      <c r="D127" s="52" t="s">
        <v>35</v>
      </c>
      <c r="E127" s="53"/>
      <c r="F127" s="53"/>
      <c r="G127" s="40" t="s">
        <v>36</v>
      </c>
      <c r="H127" s="54" t="s">
        <v>37</v>
      </c>
      <c r="I127" s="55"/>
      <c r="J127" s="55"/>
      <c r="K127" s="56"/>
      <c r="L127" s="40" t="s">
        <v>38</v>
      </c>
      <c r="M127" s="40" t="s">
        <v>39</v>
      </c>
      <c r="N127" s="40" t="s">
        <v>40</v>
      </c>
    </row>
    <row r="128" spans="1:14" ht="24">
      <c r="A128" s="43"/>
      <c r="B128" s="57"/>
      <c r="C128" s="58"/>
      <c r="D128" s="2" t="s">
        <v>41</v>
      </c>
      <c r="E128" s="2" t="s">
        <v>42</v>
      </c>
      <c r="F128" s="6" t="s">
        <v>43</v>
      </c>
      <c r="G128" s="40"/>
      <c r="H128" s="5" t="s">
        <v>44</v>
      </c>
      <c r="I128" s="5" t="s">
        <v>45</v>
      </c>
      <c r="J128" s="5" t="s">
        <v>46</v>
      </c>
      <c r="K128" s="6" t="s">
        <v>47</v>
      </c>
      <c r="L128" s="40"/>
      <c r="M128" s="40"/>
      <c r="N128" s="40"/>
    </row>
    <row r="129" spans="1:14">
      <c r="A129" s="2">
        <v>1</v>
      </c>
      <c r="B129" s="3" t="s">
        <v>12</v>
      </c>
      <c r="C129" s="4">
        <v>800</v>
      </c>
      <c r="D129" s="2">
        <v>80</v>
      </c>
      <c r="E129" s="2">
        <v>210</v>
      </c>
      <c r="F129" s="6">
        <f>G129-C129-D129-E129</f>
        <v>245.5</v>
      </c>
      <c r="G129" s="5">
        <v>1335.5</v>
      </c>
      <c r="H129" s="7">
        <v>102.52</v>
      </c>
      <c r="I129" s="7">
        <v>25.63</v>
      </c>
      <c r="J129" s="2">
        <v>6.41</v>
      </c>
      <c r="K129" s="6">
        <v>65.03</v>
      </c>
      <c r="L129" s="5">
        <f>G129-H129-I129-J129-K129</f>
        <v>1135.9100000000001</v>
      </c>
      <c r="M129" s="5"/>
      <c r="N129" s="5">
        <f>L129-M129</f>
        <v>1135.9100000000001</v>
      </c>
    </row>
    <row r="130" spans="1:14">
      <c r="A130" s="2">
        <v>2</v>
      </c>
      <c r="B130" s="8" t="s">
        <v>17</v>
      </c>
      <c r="C130" s="9">
        <v>800</v>
      </c>
      <c r="D130" s="9">
        <v>80</v>
      </c>
      <c r="E130" s="9">
        <v>210</v>
      </c>
      <c r="F130" s="6">
        <f>G130-C130-D130-E130</f>
        <v>245.5</v>
      </c>
      <c r="G130" s="5">
        <v>1335.5</v>
      </c>
      <c r="H130" s="7">
        <v>102.52</v>
      </c>
      <c r="I130" s="7">
        <v>25.63</v>
      </c>
      <c r="J130" s="2">
        <v>6.41</v>
      </c>
      <c r="K130" s="6"/>
      <c r="L130" s="5">
        <f>G130-H130-I130-J130-K130</f>
        <v>1200.94</v>
      </c>
      <c r="M130" s="5"/>
      <c r="N130" s="5">
        <f>L130-M130</f>
        <v>1200.94</v>
      </c>
    </row>
    <row r="131" spans="1:14">
      <c r="A131" s="2">
        <v>3</v>
      </c>
      <c r="B131" s="8"/>
      <c r="C131" s="9"/>
      <c r="D131" s="9"/>
      <c r="E131" s="9"/>
      <c r="F131" s="6"/>
      <c r="G131" s="5"/>
      <c r="H131" s="7"/>
      <c r="I131" s="7"/>
      <c r="J131" s="2"/>
      <c r="K131" s="6"/>
      <c r="L131" s="5"/>
      <c r="M131" s="5"/>
      <c r="N131" s="5"/>
    </row>
    <row r="132" spans="1:14">
      <c r="A132" s="2">
        <v>4</v>
      </c>
      <c r="B132" s="8"/>
      <c r="C132" s="4"/>
      <c r="D132" s="2"/>
      <c r="E132" s="2"/>
      <c r="F132" s="6"/>
      <c r="G132" s="5"/>
      <c r="H132" s="7"/>
      <c r="I132" s="7"/>
      <c r="J132" s="2"/>
      <c r="K132" s="6"/>
      <c r="L132" s="5"/>
      <c r="M132" s="5"/>
      <c r="N132" s="5"/>
    </row>
    <row r="133" spans="1:14">
      <c r="A133" s="2">
        <v>5</v>
      </c>
      <c r="B133" s="8"/>
      <c r="C133" s="9"/>
      <c r="D133" s="9"/>
      <c r="E133" s="9"/>
      <c r="F133" s="6"/>
      <c r="G133" s="5"/>
      <c r="H133" s="7"/>
      <c r="I133" s="7"/>
      <c r="J133" s="2"/>
      <c r="K133" s="6"/>
      <c r="L133" s="5"/>
      <c r="M133" s="5"/>
      <c r="N133" s="5"/>
    </row>
    <row r="134" spans="1:14">
      <c r="A134" s="2">
        <v>6</v>
      </c>
      <c r="B134" s="8"/>
      <c r="C134" s="9"/>
      <c r="D134" s="9"/>
      <c r="E134" s="9"/>
      <c r="F134" s="6"/>
      <c r="G134" s="5"/>
      <c r="H134" s="7"/>
      <c r="I134" s="7"/>
      <c r="J134" s="2"/>
      <c r="K134" s="6"/>
      <c r="L134" s="5"/>
      <c r="M134" s="5"/>
      <c r="N134" s="5"/>
    </row>
    <row r="135" spans="1:14">
      <c r="A135" s="2">
        <v>7</v>
      </c>
      <c r="B135" s="8"/>
      <c r="C135" s="4"/>
      <c r="D135" s="2"/>
      <c r="E135" s="2"/>
      <c r="F135" s="6"/>
      <c r="G135" s="5"/>
      <c r="H135" s="7"/>
      <c r="I135" s="7"/>
      <c r="J135" s="2"/>
      <c r="K135" s="6"/>
      <c r="L135" s="5"/>
      <c r="M135" s="5"/>
      <c r="N135" s="5"/>
    </row>
    <row r="136" spans="1:14">
      <c r="A136" s="2">
        <v>8</v>
      </c>
      <c r="B136" s="8"/>
      <c r="C136" s="9"/>
      <c r="D136" s="9"/>
      <c r="E136" s="9"/>
      <c r="F136" s="6"/>
      <c r="G136" s="5"/>
      <c r="H136" s="7"/>
      <c r="I136" s="7"/>
      <c r="J136" s="2"/>
      <c r="K136" s="6"/>
      <c r="L136" s="5"/>
      <c r="M136" s="5"/>
      <c r="N136" s="5"/>
    </row>
    <row r="137" spans="1:14">
      <c r="A137" s="2">
        <v>9</v>
      </c>
      <c r="B137" s="8"/>
      <c r="C137" s="9"/>
      <c r="D137" s="9"/>
      <c r="E137" s="9"/>
      <c r="F137" s="6"/>
      <c r="G137" s="5"/>
      <c r="H137" s="7"/>
      <c r="I137" s="7"/>
      <c r="J137" s="2"/>
      <c r="K137" s="6"/>
      <c r="L137" s="5"/>
      <c r="M137" s="5"/>
      <c r="N137" s="5"/>
    </row>
    <row r="138" spans="1:14">
      <c r="A138" s="2">
        <v>10</v>
      </c>
      <c r="B138" s="8"/>
      <c r="C138" s="4"/>
      <c r="D138" s="2"/>
      <c r="E138" s="2"/>
      <c r="F138" s="6"/>
      <c r="G138" s="5"/>
      <c r="H138" s="7"/>
      <c r="I138" s="7"/>
      <c r="J138" s="2"/>
      <c r="K138" s="6"/>
      <c r="L138" s="5"/>
      <c r="M138" s="5"/>
      <c r="N138" s="5"/>
    </row>
    <row r="139" spans="1:14">
      <c r="A139" s="41" t="s">
        <v>48</v>
      </c>
      <c r="B139" s="42"/>
      <c r="C139" s="11">
        <f t="shared" ref="C139:M139" si="16">SUM(C129:C138)</f>
        <v>1600</v>
      </c>
      <c r="D139" s="10">
        <f t="shared" si="16"/>
        <v>160</v>
      </c>
      <c r="E139" s="10">
        <f t="shared" si="16"/>
        <v>420</v>
      </c>
      <c r="F139" s="12">
        <f t="shared" si="16"/>
        <v>491</v>
      </c>
      <c r="G139" s="13">
        <f t="shared" si="16"/>
        <v>2671</v>
      </c>
      <c r="H139" s="14">
        <f t="shared" si="16"/>
        <v>205.04</v>
      </c>
      <c r="I139" s="14">
        <f t="shared" si="16"/>
        <v>51.26</v>
      </c>
      <c r="J139" s="14">
        <f t="shared" si="16"/>
        <v>12.82</v>
      </c>
      <c r="K139" s="12">
        <f t="shared" si="16"/>
        <v>65.03</v>
      </c>
      <c r="L139" s="14">
        <f t="shared" si="16"/>
        <v>2336.85</v>
      </c>
      <c r="M139" s="14">
        <f t="shared" si="16"/>
        <v>0</v>
      </c>
      <c r="N139" s="5">
        <f>L139-M139</f>
        <v>2336.85</v>
      </c>
    </row>
    <row r="140" spans="1:14">
      <c r="A140" s="43" t="s">
        <v>49</v>
      </c>
      <c r="B140" s="43"/>
      <c r="C140" s="43"/>
      <c r="D140" s="43"/>
      <c r="E140" s="43"/>
      <c r="F140" s="41" t="s">
        <v>50</v>
      </c>
      <c r="G140" s="44"/>
      <c r="H140" s="44"/>
      <c r="I140" s="44"/>
      <c r="J140" s="44"/>
      <c r="K140" s="44"/>
      <c r="L140" s="45" t="s">
        <v>51</v>
      </c>
      <c r="M140" s="45"/>
      <c r="N140" s="45"/>
    </row>
    <row r="141" spans="1:14">
      <c r="A141" s="19"/>
      <c r="B141" s="19"/>
      <c r="C141" s="19"/>
      <c r="D141" s="19"/>
      <c r="E141" s="19"/>
      <c r="F141" s="20"/>
      <c r="G141" s="21"/>
      <c r="H141" s="19"/>
      <c r="I141" s="19"/>
      <c r="J141" s="19"/>
      <c r="K141" s="20"/>
      <c r="L141" s="19"/>
      <c r="M141" s="19"/>
      <c r="N141" s="19"/>
    </row>
    <row r="142" spans="1:14">
      <c r="A142" s="19"/>
      <c r="B142" s="19"/>
      <c r="C142" s="19"/>
      <c r="D142" s="19"/>
      <c r="E142" s="19"/>
      <c r="F142" s="20"/>
      <c r="G142" s="21"/>
      <c r="H142" s="19"/>
      <c r="I142" s="19"/>
      <c r="J142" s="19"/>
      <c r="K142" s="20"/>
      <c r="L142" s="19"/>
      <c r="M142" s="19"/>
      <c r="N142" s="19"/>
    </row>
    <row r="143" spans="1:14">
      <c r="A143" s="1"/>
      <c r="B143" s="46" t="s">
        <v>58</v>
      </c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>
      <c r="A144" s="47" t="s">
        <v>33</v>
      </c>
      <c r="B144" s="48"/>
      <c r="C144" s="49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1"/>
    </row>
    <row r="145" spans="1:14">
      <c r="A145" s="43" t="s">
        <v>0</v>
      </c>
      <c r="B145" s="57" t="s">
        <v>1</v>
      </c>
      <c r="C145" s="58" t="s">
        <v>34</v>
      </c>
      <c r="D145" s="52" t="s">
        <v>35</v>
      </c>
      <c r="E145" s="53"/>
      <c r="F145" s="53"/>
      <c r="G145" s="40" t="s">
        <v>36</v>
      </c>
      <c r="H145" s="54" t="s">
        <v>37</v>
      </c>
      <c r="I145" s="55"/>
      <c r="J145" s="55"/>
      <c r="K145" s="56"/>
      <c r="L145" s="40" t="s">
        <v>38</v>
      </c>
      <c r="M145" s="40" t="s">
        <v>39</v>
      </c>
      <c r="N145" s="40" t="s">
        <v>40</v>
      </c>
    </row>
    <row r="146" spans="1:14" ht="24">
      <c r="A146" s="43"/>
      <c r="B146" s="57"/>
      <c r="C146" s="58"/>
      <c r="D146" s="2" t="s">
        <v>41</v>
      </c>
      <c r="E146" s="2" t="s">
        <v>42</v>
      </c>
      <c r="F146" s="6" t="s">
        <v>43</v>
      </c>
      <c r="G146" s="40"/>
      <c r="H146" s="5" t="s">
        <v>44</v>
      </c>
      <c r="I146" s="5" t="s">
        <v>45</v>
      </c>
      <c r="J146" s="5" t="s">
        <v>46</v>
      </c>
      <c r="K146" s="6" t="s">
        <v>47</v>
      </c>
      <c r="L146" s="40"/>
      <c r="M146" s="40"/>
      <c r="N146" s="40"/>
    </row>
    <row r="147" spans="1:14">
      <c r="A147" s="2">
        <v>1</v>
      </c>
      <c r="B147" s="8" t="s">
        <v>27</v>
      </c>
      <c r="C147" s="4">
        <v>1045</v>
      </c>
      <c r="D147" s="2"/>
      <c r="E147" s="2"/>
      <c r="F147" s="6"/>
      <c r="G147" s="5">
        <f>C147</f>
        <v>1045</v>
      </c>
      <c r="H147" s="7"/>
      <c r="I147" s="7"/>
      <c r="J147" s="2"/>
      <c r="K147" s="6"/>
      <c r="L147" s="5">
        <f>G147</f>
        <v>1045</v>
      </c>
      <c r="M147" s="5"/>
      <c r="N147" s="5">
        <f>L147</f>
        <v>1045</v>
      </c>
    </row>
    <row r="148" spans="1:14">
      <c r="A148" s="2">
        <v>2</v>
      </c>
      <c r="B148" s="8" t="s">
        <v>28</v>
      </c>
      <c r="C148" s="9">
        <v>1045</v>
      </c>
      <c r="D148" s="9"/>
      <c r="E148" s="9"/>
      <c r="F148" s="6"/>
      <c r="G148" s="5">
        <f>C148</f>
        <v>1045</v>
      </c>
      <c r="H148" s="7"/>
      <c r="I148" s="7"/>
      <c r="J148" s="2"/>
      <c r="K148" s="6"/>
      <c r="L148" s="5">
        <f>G148</f>
        <v>1045</v>
      </c>
      <c r="M148" s="5"/>
      <c r="N148" s="5">
        <f>L148</f>
        <v>1045</v>
      </c>
    </row>
    <row r="149" spans="1:14">
      <c r="A149" s="2">
        <v>3</v>
      </c>
      <c r="B149" s="8"/>
      <c r="C149" s="9"/>
      <c r="D149" s="9"/>
      <c r="E149" s="9"/>
      <c r="F149" s="6"/>
      <c r="G149" s="5"/>
      <c r="H149" s="7"/>
      <c r="I149" s="7"/>
      <c r="J149" s="2"/>
      <c r="K149" s="6"/>
      <c r="L149" s="5"/>
      <c r="M149" s="5"/>
      <c r="N149" s="5"/>
    </row>
    <row r="150" spans="1:14">
      <c r="A150" s="2">
        <v>4</v>
      </c>
      <c r="B150" s="8"/>
      <c r="C150" s="4"/>
      <c r="D150" s="2"/>
      <c r="E150" s="2"/>
      <c r="F150" s="6"/>
      <c r="G150" s="5"/>
      <c r="H150" s="7"/>
      <c r="I150" s="7"/>
      <c r="J150" s="2"/>
      <c r="K150" s="6"/>
      <c r="L150" s="5"/>
      <c r="M150" s="5"/>
      <c r="N150" s="5"/>
    </row>
    <row r="151" spans="1:14">
      <c r="A151" s="2">
        <v>5</v>
      </c>
      <c r="B151" s="8"/>
      <c r="C151" s="9"/>
      <c r="D151" s="9"/>
      <c r="E151" s="9"/>
      <c r="F151" s="6"/>
      <c r="G151" s="5"/>
      <c r="H151" s="7"/>
      <c r="I151" s="7"/>
      <c r="J151" s="2"/>
      <c r="K151" s="6"/>
      <c r="L151" s="5"/>
      <c r="M151" s="5"/>
      <c r="N151" s="5"/>
    </row>
    <row r="152" spans="1:14">
      <c r="A152" s="2">
        <v>6</v>
      </c>
      <c r="B152" s="8"/>
      <c r="C152" s="9"/>
      <c r="D152" s="9"/>
      <c r="E152" s="9"/>
      <c r="F152" s="6"/>
      <c r="G152" s="5"/>
      <c r="H152" s="7"/>
      <c r="I152" s="7"/>
      <c r="J152" s="2"/>
      <c r="K152" s="6"/>
      <c r="L152" s="5"/>
      <c r="M152" s="5"/>
      <c r="N152" s="5"/>
    </row>
    <row r="153" spans="1:14">
      <c r="A153" s="2">
        <v>7</v>
      </c>
      <c r="B153" s="8"/>
      <c r="C153" s="4"/>
      <c r="D153" s="2"/>
      <c r="E153" s="2"/>
      <c r="F153" s="6"/>
      <c r="G153" s="5"/>
      <c r="H153" s="7"/>
      <c r="I153" s="7"/>
      <c r="J153" s="2"/>
      <c r="K153" s="6"/>
      <c r="L153" s="5"/>
      <c r="M153" s="5"/>
      <c r="N153" s="5"/>
    </row>
    <row r="154" spans="1:14">
      <c r="A154" s="2">
        <v>8</v>
      </c>
      <c r="B154" s="8"/>
      <c r="C154" s="9"/>
      <c r="D154" s="9"/>
      <c r="E154" s="9"/>
      <c r="F154" s="6"/>
      <c r="G154" s="5"/>
      <c r="H154" s="7"/>
      <c r="I154" s="7"/>
      <c r="J154" s="2"/>
      <c r="K154" s="6"/>
      <c r="L154" s="5"/>
      <c r="M154" s="5"/>
      <c r="N154" s="5"/>
    </row>
    <row r="155" spans="1:14">
      <c r="A155" s="2">
        <v>9</v>
      </c>
      <c r="B155" s="8"/>
      <c r="C155" s="9"/>
      <c r="D155" s="9"/>
      <c r="E155" s="9"/>
      <c r="F155" s="6"/>
      <c r="G155" s="5"/>
      <c r="H155" s="7"/>
      <c r="I155" s="7"/>
      <c r="J155" s="2"/>
      <c r="K155" s="6"/>
      <c r="L155" s="5"/>
      <c r="M155" s="5"/>
      <c r="N155" s="5"/>
    </row>
    <row r="156" spans="1:14">
      <c r="A156" s="2">
        <v>10</v>
      </c>
      <c r="B156" s="8"/>
      <c r="C156" s="4"/>
      <c r="D156" s="2"/>
      <c r="E156" s="2"/>
      <c r="F156" s="6"/>
      <c r="G156" s="5"/>
      <c r="H156" s="7"/>
      <c r="I156" s="7"/>
      <c r="J156" s="2"/>
      <c r="K156" s="6"/>
      <c r="L156" s="5"/>
      <c r="M156" s="5"/>
      <c r="N156" s="5"/>
    </row>
    <row r="157" spans="1:14">
      <c r="A157" s="41" t="s">
        <v>48</v>
      </c>
      <c r="B157" s="42"/>
      <c r="C157" s="11">
        <f t="shared" ref="C157:M157" si="17">SUM(C147:C156)</f>
        <v>2090</v>
      </c>
      <c r="D157" s="10">
        <f t="shared" si="17"/>
        <v>0</v>
      </c>
      <c r="E157" s="10">
        <f t="shared" si="17"/>
        <v>0</v>
      </c>
      <c r="F157" s="12">
        <f t="shared" si="17"/>
        <v>0</v>
      </c>
      <c r="G157" s="13">
        <f t="shared" si="17"/>
        <v>2090</v>
      </c>
      <c r="H157" s="14">
        <f t="shared" si="17"/>
        <v>0</v>
      </c>
      <c r="I157" s="14">
        <f t="shared" si="17"/>
        <v>0</v>
      </c>
      <c r="J157" s="14">
        <f t="shared" si="17"/>
        <v>0</v>
      </c>
      <c r="K157" s="12">
        <f t="shared" si="17"/>
        <v>0</v>
      </c>
      <c r="L157" s="14">
        <f t="shared" si="17"/>
        <v>2090</v>
      </c>
      <c r="M157" s="14">
        <f t="shared" si="17"/>
        <v>0</v>
      </c>
      <c r="N157" s="5">
        <f>L157-M157</f>
        <v>2090</v>
      </c>
    </row>
    <row r="158" spans="1:14">
      <c r="A158" s="43" t="s">
        <v>49</v>
      </c>
      <c r="B158" s="43"/>
      <c r="C158" s="43"/>
      <c r="D158" s="43"/>
      <c r="E158" s="43"/>
      <c r="F158" s="41" t="s">
        <v>50</v>
      </c>
      <c r="G158" s="44"/>
      <c r="H158" s="44"/>
      <c r="I158" s="44"/>
      <c r="J158" s="44"/>
      <c r="K158" s="44"/>
      <c r="L158" s="45" t="s">
        <v>51</v>
      </c>
      <c r="M158" s="45"/>
      <c r="N158" s="45"/>
    </row>
    <row r="159" spans="1:14">
      <c r="A159" s="19"/>
      <c r="B159" s="19"/>
      <c r="C159" s="19"/>
      <c r="D159" s="19"/>
      <c r="E159" s="19"/>
      <c r="F159" s="20"/>
      <c r="G159" s="21"/>
      <c r="H159" s="19"/>
      <c r="I159" s="19"/>
      <c r="J159" s="19"/>
      <c r="K159" s="20"/>
      <c r="L159" s="19"/>
      <c r="M159" s="19"/>
      <c r="N159" s="19"/>
    </row>
    <row r="160" spans="1:14">
      <c r="A160" s="1"/>
      <c r="B160" s="46" t="s">
        <v>59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1:14">
      <c r="A161" s="47" t="s">
        <v>33</v>
      </c>
      <c r="B161" s="48"/>
      <c r="C161" s="49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1"/>
    </row>
    <row r="162" spans="1:14">
      <c r="A162" s="43" t="s">
        <v>0</v>
      </c>
      <c r="B162" s="57" t="s">
        <v>1</v>
      </c>
      <c r="C162" s="58" t="s">
        <v>34</v>
      </c>
      <c r="D162" s="52" t="s">
        <v>35</v>
      </c>
      <c r="E162" s="53"/>
      <c r="F162" s="53"/>
      <c r="G162" s="40" t="s">
        <v>36</v>
      </c>
      <c r="H162" s="54" t="s">
        <v>37</v>
      </c>
      <c r="I162" s="55"/>
      <c r="J162" s="55"/>
      <c r="K162" s="56"/>
      <c r="L162" s="40" t="s">
        <v>38</v>
      </c>
      <c r="M162" s="40" t="s">
        <v>39</v>
      </c>
      <c r="N162" s="40" t="s">
        <v>40</v>
      </c>
    </row>
    <row r="163" spans="1:14" ht="24">
      <c r="A163" s="43"/>
      <c r="B163" s="57"/>
      <c r="C163" s="58"/>
      <c r="D163" s="2" t="s">
        <v>41</v>
      </c>
      <c r="E163" s="2" t="s">
        <v>42</v>
      </c>
      <c r="F163" s="6" t="s">
        <v>43</v>
      </c>
      <c r="G163" s="40"/>
      <c r="H163" s="5" t="s">
        <v>44</v>
      </c>
      <c r="I163" s="5" t="s">
        <v>45</v>
      </c>
      <c r="J163" s="5" t="s">
        <v>46</v>
      </c>
      <c r="K163" s="6" t="s">
        <v>47</v>
      </c>
      <c r="L163" s="40"/>
      <c r="M163" s="40"/>
      <c r="N163" s="40"/>
    </row>
    <row r="164" spans="1:14">
      <c r="A164" s="2">
        <v>1</v>
      </c>
      <c r="B164" s="3" t="s">
        <v>18</v>
      </c>
      <c r="C164" s="4">
        <v>800</v>
      </c>
      <c r="D164" s="2">
        <v>80</v>
      </c>
      <c r="E164" s="2">
        <v>210</v>
      </c>
      <c r="F164" s="6">
        <f>G164-C164-D164-E164</f>
        <v>1210</v>
      </c>
      <c r="G164" s="5">
        <v>2300</v>
      </c>
      <c r="H164" s="7">
        <v>176.56</v>
      </c>
      <c r="I164" s="7">
        <v>44.14</v>
      </c>
      <c r="J164" s="2">
        <v>11.04</v>
      </c>
      <c r="K164" s="6">
        <v>112</v>
      </c>
      <c r="L164" s="5">
        <f>G164-H164-I164-J164-K164</f>
        <v>1956.26</v>
      </c>
      <c r="M164" s="5"/>
      <c r="N164" s="5">
        <f>L164-M164</f>
        <v>1956.26</v>
      </c>
    </row>
    <row r="165" spans="1:14">
      <c r="A165" s="2">
        <v>2</v>
      </c>
      <c r="B165" s="8"/>
      <c r="C165" s="9"/>
      <c r="D165" s="9"/>
      <c r="E165" s="9"/>
      <c r="F165" s="6"/>
      <c r="G165" s="5"/>
      <c r="H165" s="7"/>
      <c r="I165" s="7"/>
      <c r="J165" s="2"/>
      <c r="K165" s="6"/>
      <c r="L165" s="5"/>
      <c r="M165" s="5"/>
      <c r="N165" s="5"/>
    </row>
    <row r="166" spans="1:14">
      <c r="A166" s="2">
        <v>3</v>
      </c>
      <c r="B166" s="8"/>
      <c r="C166" s="9"/>
      <c r="D166" s="9"/>
      <c r="E166" s="9"/>
      <c r="F166" s="6"/>
      <c r="G166" s="5"/>
      <c r="H166" s="7"/>
      <c r="I166" s="7"/>
      <c r="J166" s="2"/>
      <c r="K166" s="6"/>
      <c r="L166" s="5"/>
      <c r="M166" s="5"/>
      <c r="N166" s="5"/>
    </row>
    <row r="167" spans="1:14">
      <c r="A167" s="2">
        <v>4</v>
      </c>
      <c r="B167" s="8"/>
      <c r="C167" s="4"/>
      <c r="D167" s="2"/>
      <c r="E167" s="2"/>
      <c r="F167" s="6"/>
      <c r="G167" s="5"/>
      <c r="H167" s="7"/>
      <c r="I167" s="7"/>
      <c r="J167" s="2"/>
      <c r="K167" s="6"/>
      <c r="L167" s="5"/>
      <c r="M167" s="5"/>
      <c r="N167" s="5"/>
    </row>
    <row r="168" spans="1:14">
      <c r="A168" s="2">
        <v>5</v>
      </c>
      <c r="B168" s="8"/>
      <c r="C168" s="9"/>
      <c r="D168" s="9"/>
      <c r="E168" s="9"/>
      <c r="F168" s="6"/>
      <c r="G168" s="5"/>
      <c r="H168" s="7"/>
      <c r="I168" s="7"/>
      <c r="J168" s="2"/>
      <c r="K168" s="6"/>
      <c r="L168" s="5"/>
      <c r="M168" s="5"/>
      <c r="N168" s="5"/>
    </row>
    <row r="169" spans="1:14">
      <c r="A169" s="2">
        <v>6</v>
      </c>
      <c r="B169" s="8"/>
      <c r="C169" s="9"/>
      <c r="D169" s="9"/>
      <c r="E169" s="9"/>
      <c r="F169" s="6"/>
      <c r="G169" s="5"/>
      <c r="H169" s="7"/>
      <c r="I169" s="7"/>
      <c r="J169" s="2"/>
      <c r="K169" s="6"/>
      <c r="L169" s="5"/>
      <c r="M169" s="5"/>
      <c r="N169" s="5"/>
    </row>
    <row r="170" spans="1:14">
      <c r="A170" s="2">
        <v>7</v>
      </c>
      <c r="B170" s="8"/>
      <c r="C170" s="4"/>
      <c r="D170" s="2"/>
      <c r="E170" s="2"/>
      <c r="F170" s="6"/>
      <c r="G170" s="5"/>
      <c r="H170" s="7"/>
      <c r="I170" s="7"/>
      <c r="J170" s="2"/>
      <c r="K170" s="6"/>
      <c r="L170" s="5"/>
      <c r="M170" s="5"/>
      <c r="N170" s="5"/>
    </row>
    <row r="171" spans="1:14">
      <c r="A171" s="2">
        <v>8</v>
      </c>
      <c r="B171" s="8"/>
      <c r="C171" s="9"/>
      <c r="D171" s="9"/>
      <c r="E171" s="9"/>
      <c r="F171" s="6"/>
      <c r="G171" s="5"/>
      <c r="H171" s="7"/>
      <c r="I171" s="7"/>
      <c r="J171" s="2"/>
      <c r="K171" s="6"/>
      <c r="L171" s="5"/>
      <c r="M171" s="5"/>
      <c r="N171" s="5"/>
    </row>
    <row r="172" spans="1:14">
      <c r="A172" s="2">
        <v>9</v>
      </c>
      <c r="B172" s="8"/>
      <c r="C172" s="9"/>
      <c r="D172" s="9"/>
      <c r="E172" s="9"/>
      <c r="F172" s="6"/>
      <c r="G172" s="5"/>
      <c r="H172" s="7"/>
      <c r="I172" s="7"/>
      <c r="J172" s="2"/>
      <c r="K172" s="6"/>
      <c r="L172" s="5"/>
      <c r="M172" s="5"/>
      <c r="N172" s="5"/>
    </row>
    <row r="173" spans="1:14">
      <c r="A173" s="2">
        <v>10</v>
      </c>
      <c r="B173" s="8"/>
      <c r="C173" s="4"/>
      <c r="D173" s="2"/>
      <c r="E173" s="2"/>
      <c r="F173" s="6"/>
      <c r="G173" s="5"/>
      <c r="H173" s="7"/>
      <c r="I173" s="7"/>
      <c r="J173" s="2"/>
      <c r="K173" s="6"/>
      <c r="L173" s="5"/>
      <c r="M173" s="5"/>
      <c r="N173" s="5"/>
    </row>
    <row r="174" spans="1:14">
      <c r="A174" s="41" t="s">
        <v>48</v>
      </c>
      <c r="B174" s="42"/>
      <c r="C174" s="11">
        <f t="shared" ref="C174:M174" si="18">SUM(C164:C173)</f>
        <v>800</v>
      </c>
      <c r="D174" s="10">
        <f t="shared" si="18"/>
        <v>80</v>
      </c>
      <c r="E174" s="10">
        <f t="shared" si="18"/>
        <v>210</v>
      </c>
      <c r="F174" s="12">
        <f t="shared" si="18"/>
        <v>1210</v>
      </c>
      <c r="G174" s="13">
        <f t="shared" si="18"/>
        <v>2300</v>
      </c>
      <c r="H174" s="14">
        <f t="shared" si="18"/>
        <v>176.56</v>
      </c>
      <c r="I174" s="14">
        <f t="shared" si="18"/>
        <v>44.14</v>
      </c>
      <c r="J174" s="14">
        <f t="shared" si="18"/>
        <v>11.04</v>
      </c>
      <c r="K174" s="12">
        <f t="shared" si="18"/>
        <v>112</v>
      </c>
      <c r="L174" s="14">
        <f t="shared" si="18"/>
        <v>1956.26</v>
      </c>
      <c r="M174" s="14">
        <f t="shared" si="18"/>
        <v>0</v>
      </c>
      <c r="N174" s="5">
        <f>L174-M174</f>
        <v>1956.26</v>
      </c>
    </row>
    <row r="175" spans="1:14">
      <c r="A175" s="43" t="s">
        <v>49</v>
      </c>
      <c r="B175" s="43"/>
      <c r="C175" s="43"/>
      <c r="D175" s="43"/>
      <c r="E175" s="43"/>
      <c r="F175" s="41" t="s">
        <v>50</v>
      </c>
      <c r="G175" s="44"/>
      <c r="H175" s="44"/>
      <c r="I175" s="44"/>
      <c r="J175" s="44"/>
      <c r="K175" s="44"/>
      <c r="L175" s="45" t="s">
        <v>51</v>
      </c>
      <c r="M175" s="45"/>
      <c r="N175" s="45"/>
    </row>
    <row r="176" spans="1:1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4"/>
      <c r="M176" s="24"/>
      <c r="N176" s="24"/>
    </row>
    <row r="177" spans="1:1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4"/>
      <c r="M177" s="24"/>
      <c r="N177" s="24"/>
    </row>
    <row r="178" spans="1:14">
      <c r="A178" s="19"/>
      <c r="B178" s="19"/>
      <c r="C178" s="19"/>
      <c r="D178" s="19"/>
      <c r="E178" s="19"/>
      <c r="F178" s="20"/>
      <c r="G178" s="21"/>
      <c r="H178" s="19"/>
      <c r="I178" s="19"/>
      <c r="J178" s="19"/>
      <c r="K178" s="20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20"/>
      <c r="G179" s="21"/>
      <c r="H179" s="19"/>
      <c r="I179" s="19"/>
      <c r="J179" s="19"/>
      <c r="K179" s="20"/>
      <c r="L179" s="19"/>
      <c r="M179" s="19"/>
      <c r="N179" s="19"/>
    </row>
    <row r="180" spans="1:14">
      <c r="A180" s="1"/>
      <c r="B180" s="46" t="s">
        <v>60</v>
      </c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1:14">
      <c r="A181" s="47" t="s">
        <v>33</v>
      </c>
      <c r="B181" s="48"/>
      <c r="C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1"/>
    </row>
    <row r="182" spans="1:14">
      <c r="A182" s="43" t="s">
        <v>0</v>
      </c>
      <c r="B182" s="57" t="s">
        <v>1</v>
      </c>
      <c r="C182" s="58" t="s">
        <v>34</v>
      </c>
      <c r="D182" s="52" t="s">
        <v>35</v>
      </c>
      <c r="E182" s="53"/>
      <c r="F182" s="53"/>
      <c r="G182" s="40" t="s">
        <v>36</v>
      </c>
      <c r="H182" s="54" t="s">
        <v>37</v>
      </c>
      <c r="I182" s="55"/>
      <c r="J182" s="55"/>
      <c r="K182" s="56"/>
      <c r="L182" s="40" t="s">
        <v>38</v>
      </c>
      <c r="M182" s="40" t="s">
        <v>39</v>
      </c>
      <c r="N182" s="40" t="s">
        <v>40</v>
      </c>
    </row>
    <row r="183" spans="1:14" ht="24">
      <c r="A183" s="43"/>
      <c r="B183" s="57"/>
      <c r="C183" s="58"/>
      <c r="D183" s="2" t="s">
        <v>41</v>
      </c>
      <c r="E183" s="2" t="s">
        <v>42</v>
      </c>
      <c r="F183" s="6" t="s">
        <v>43</v>
      </c>
      <c r="G183" s="40"/>
      <c r="H183" s="5" t="s">
        <v>44</v>
      </c>
      <c r="I183" s="5" t="s">
        <v>45</v>
      </c>
      <c r="J183" s="5" t="s">
        <v>46</v>
      </c>
      <c r="K183" s="6" t="s">
        <v>47</v>
      </c>
      <c r="L183" s="40"/>
      <c r="M183" s="40"/>
      <c r="N183" s="40"/>
    </row>
    <row r="184" spans="1:14">
      <c r="A184" s="2">
        <v>1</v>
      </c>
      <c r="B184" s="8" t="s">
        <v>30</v>
      </c>
      <c r="C184" s="4">
        <v>2300</v>
      </c>
      <c r="D184" s="2"/>
      <c r="E184" s="2"/>
      <c r="F184" s="6"/>
      <c r="G184" s="5">
        <f>C184</f>
        <v>2300</v>
      </c>
      <c r="H184" s="7"/>
      <c r="I184" s="7"/>
      <c r="J184" s="2"/>
      <c r="K184" s="6"/>
      <c r="L184" s="5">
        <f>G184</f>
        <v>2300</v>
      </c>
      <c r="M184" s="5"/>
      <c r="N184" s="5">
        <f>L184</f>
        <v>2300</v>
      </c>
    </row>
    <row r="185" spans="1:14">
      <c r="A185" s="2">
        <v>2</v>
      </c>
      <c r="B185" s="8" t="s">
        <v>31</v>
      </c>
      <c r="C185" s="9">
        <v>2300</v>
      </c>
      <c r="D185" s="9"/>
      <c r="E185" s="9"/>
      <c r="F185" s="6"/>
      <c r="G185" s="5">
        <f>C185</f>
        <v>2300</v>
      </c>
      <c r="H185" s="7"/>
      <c r="I185" s="7"/>
      <c r="J185" s="2"/>
      <c r="K185" s="6"/>
      <c r="L185" s="5">
        <f>G185</f>
        <v>2300</v>
      </c>
      <c r="M185" s="5"/>
      <c r="N185" s="5">
        <f>L185</f>
        <v>2300</v>
      </c>
    </row>
    <row r="186" spans="1:14">
      <c r="A186" s="2">
        <v>3</v>
      </c>
      <c r="B186" s="8"/>
      <c r="C186" s="9"/>
      <c r="D186" s="9"/>
      <c r="E186" s="9"/>
      <c r="F186" s="6"/>
      <c r="G186" s="5"/>
      <c r="H186" s="7"/>
      <c r="I186" s="7"/>
      <c r="J186" s="2"/>
      <c r="K186" s="6"/>
      <c r="L186" s="5"/>
      <c r="M186" s="5"/>
      <c r="N186" s="5"/>
    </row>
    <row r="187" spans="1:14">
      <c r="A187" s="2">
        <v>4</v>
      </c>
      <c r="B187" s="8"/>
      <c r="C187" s="4"/>
      <c r="D187" s="2"/>
      <c r="E187" s="2"/>
      <c r="F187" s="6"/>
      <c r="G187" s="5"/>
      <c r="H187" s="7"/>
      <c r="I187" s="7"/>
      <c r="J187" s="2"/>
      <c r="K187" s="6"/>
      <c r="L187" s="5"/>
      <c r="M187" s="5"/>
      <c r="N187" s="5"/>
    </row>
    <row r="188" spans="1:14">
      <c r="A188" s="2">
        <v>5</v>
      </c>
      <c r="B188" s="8"/>
      <c r="C188" s="9"/>
      <c r="D188" s="9"/>
      <c r="E188" s="9"/>
      <c r="F188" s="6"/>
      <c r="G188" s="5"/>
      <c r="H188" s="7"/>
      <c r="I188" s="7"/>
      <c r="J188" s="2"/>
      <c r="K188" s="6"/>
      <c r="L188" s="5"/>
      <c r="M188" s="5"/>
      <c r="N188" s="5"/>
    </row>
    <row r="189" spans="1:14">
      <c r="A189" s="2">
        <v>6</v>
      </c>
      <c r="B189" s="8"/>
      <c r="C189" s="9"/>
      <c r="D189" s="9"/>
      <c r="E189" s="9"/>
      <c r="F189" s="6"/>
      <c r="G189" s="5"/>
      <c r="H189" s="7"/>
      <c r="I189" s="7"/>
      <c r="J189" s="2"/>
      <c r="K189" s="6"/>
      <c r="L189" s="5"/>
      <c r="M189" s="5"/>
      <c r="N189" s="5"/>
    </row>
    <row r="190" spans="1:14">
      <c r="A190" s="2">
        <v>7</v>
      </c>
      <c r="B190" s="8"/>
      <c r="C190" s="4"/>
      <c r="D190" s="2"/>
      <c r="E190" s="2"/>
      <c r="F190" s="6"/>
      <c r="G190" s="5"/>
      <c r="H190" s="7"/>
      <c r="I190" s="7"/>
      <c r="J190" s="2"/>
      <c r="K190" s="6"/>
      <c r="L190" s="5"/>
      <c r="M190" s="5"/>
      <c r="N190" s="5"/>
    </row>
    <row r="191" spans="1:14">
      <c r="A191" s="2">
        <v>8</v>
      </c>
      <c r="B191" s="8"/>
      <c r="C191" s="9"/>
      <c r="D191" s="9"/>
      <c r="E191" s="9"/>
      <c r="F191" s="6"/>
      <c r="G191" s="5"/>
      <c r="H191" s="7"/>
      <c r="I191" s="7"/>
      <c r="J191" s="2"/>
      <c r="K191" s="6"/>
      <c r="L191" s="5"/>
      <c r="M191" s="5"/>
      <c r="N191" s="5"/>
    </row>
    <row r="192" spans="1:14">
      <c r="A192" s="2">
        <v>9</v>
      </c>
      <c r="B192" s="8"/>
      <c r="C192" s="9"/>
      <c r="D192" s="9"/>
      <c r="E192" s="9"/>
      <c r="F192" s="6"/>
      <c r="G192" s="5"/>
      <c r="H192" s="7"/>
      <c r="I192" s="7"/>
      <c r="J192" s="2"/>
      <c r="K192" s="6"/>
      <c r="L192" s="5"/>
      <c r="M192" s="5"/>
      <c r="N192" s="5"/>
    </row>
    <row r="193" spans="1:14">
      <c r="A193" s="2">
        <v>10</v>
      </c>
      <c r="B193" s="8"/>
      <c r="C193" s="4"/>
      <c r="D193" s="2"/>
      <c r="E193" s="2"/>
      <c r="F193" s="6"/>
      <c r="G193" s="5"/>
      <c r="H193" s="7"/>
      <c r="I193" s="7"/>
      <c r="J193" s="2"/>
      <c r="K193" s="6"/>
      <c r="L193" s="5"/>
      <c r="M193" s="5"/>
      <c r="N193" s="5"/>
    </row>
    <row r="194" spans="1:14">
      <c r="A194" s="41" t="s">
        <v>48</v>
      </c>
      <c r="B194" s="42"/>
      <c r="C194" s="11">
        <f t="shared" ref="C194:M194" si="19">SUM(C184:C193)</f>
        <v>4600</v>
      </c>
      <c r="D194" s="10">
        <f t="shared" si="19"/>
        <v>0</v>
      </c>
      <c r="E194" s="10">
        <f t="shared" si="19"/>
        <v>0</v>
      </c>
      <c r="F194" s="12">
        <f t="shared" si="19"/>
        <v>0</v>
      </c>
      <c r="G194" s="13">
        <f t="shared" si="19"/>
        <v>4600</v>
      </c>
      <c r="H194" s="14">
        <f t="shared" si="19"/>
        <v>0</v>
      </c>
      <c r="I194" s="14">
        <f t="shared" si="19"/>
        <v>0</v>
      </c>
      <c r="J194" s="14">
        <f t="shared" si="19"/>
        <v>0</v>
      </c>
      <c r="K194" s="12">
        <f t="shared" si="19"/>
        <v>0</v>
      </c>
      <c r="L194" s="14">
        <f t="shared" si="19"/>
        <v>4600</v>
      </c>
      <c r="M194" s="14">
        <f t="shared" si="19"/>
        <v>0</v>
      </c>
      <c r="N194" s="5">
        <f>L194-M194</f>
        <v>4600</v>
      </c>
    </row>
    <row r="195" spans="1:14">
      <c r="A195" s="43" t="s">
        <v>49</v>
      </c>
      <c r="B195" s="43"/>
      <c r="C195" s="43"/>
      <c r="D195" s="43"/>
      <c r="E195" s="43"/>
      <c r="F195" s="41" t="s">
        <v>50</v>
      </c>
      <c r="G195" s="44"/>
      <c r="H195" s="44"/>
      <c r="I195" s="44"/>
      <c r="J195" s="44"/>
      <c r="K195" s="44"/>
      <c r="L195" s="45" t="s">
        <v>51</v>
      </c>
      <c r="M195" s="45"/>
      <c r="N195" s="45"/>
    </row>
    <row r="196" spans="1:14">
      <c r="A196" s="19"/>
      <c r="B196" s="19"/>
      <c r="C196" s="19"/>
      <c r="D196" s="19"/>
      <c r="E196" s="19"/>
      <c r="F196" s="20"/>
      <c r="G196" s="21"/>
      <c r="H196" s="19"/>
      <c r="I196" s="19"/>
      <c r="J196" s="19"/>
      <c r="K196" s="20"/>
      <c r="L196" s="19"/>
      <c r="M196" s="19"/>
      <c r="N196" s="19"/>
    </row>
  </sheetData>
  <mergeCells count="176">
    <mergeCell ref="B182:B183"/>
    <mergeCell ref="C182:C183"/>
    <mergeCell ref="G182:G183"/>
    <mergeCell ref="L182:L183"/>
    <mergeCell ref="A194:B194"/>
    <mergeCell ref="A195:E195"/>
    <mergeCell ref="F195:K195"/>
    <mergeCell ref="L195:N195"/>
    <mergeCell ref="B180:N180"/>
    <mergeCell ref="A181:B181"/>
    <mergeCell ref="C181:N181"/>
    <mergeCell ref="D182:F182"/>
    <mergeCell ref="H182:K182"/>
    <mergeCell ref="A182:A183"/>
    <mergeCell ref="M182:M183"/>
    <mergeCell ref="N182:N183"/>
    <mergeCell ref="B160:N160"/>
    <mergeCell ref="A161:B161"/>
    <mergeCell ref="C161:N161"/>
    <mergeCell ref="D162:F162"/>
    <mergeCell ref="H162:K162"/>
    <mergeCell ref="A174:B174"/>
    <mergeCell ref="A175:E175"/>
    <mergeCell ref="F175:K175"/>
    <mergeCell ref="L175:N175"/>
    <mergeCell ref="A162:A163"/>
    <mergeCell ref="B162:B163"/>
    <mergeCell ref="C162:C163"/>
    <mergeCell ref="G162:G163"/>
    <mergeCell ref="L162:L163"/>
    <mergeCell ref="M162:M163"/>
    <mergeCell ref="N162:N163"/>
    <mergeCell ref="H145:K145"/>
    <mergeCell ref="A145:A146"/>
    <mergeCell ref="B145:B146"/>
    <mergeCell ref="C145:C146"/>
    <mergeCell ref="G145:G146"/>
    <mergeCell ref="L145:L146"/>
    <mergeCell ref="A140:E140"/>
    <mergeCell ref="F140:K140"/>
    <mergeCell ref="A157:B157"/>
    <mergeCell ref="A158:E158"/>
    <mergeCell ref="F158:K158"/>
    <mergeCell ref="L158:N158"/>
    <mergeCell ref="B143:N143"/>
    <mergeCell ref="A144:B144"/>
    <mergeCell ref="C144:N144"/>
    <mergeCell ref="D145:F145"/>
    <mergeCell ref="M127:M128"/>
    <mergeCell ref="N127:N128"/>
    <mergeCell ref="M145:M146"/>
    <mergeCell ref="N145:N146"/>
    <mergeCell ref="B125:N125"/>
    <mergeCell ref="A126:B126"/>
    <mergeCell ref="C126:N126"/>
    <mergeCell ref="D127:F127"/>
    <mergeCell ref="H127:K127"/>
    <mergeCell ref="A139:B139"/>
    <mergeCell ref="B110:B111"/>
    <mergeCell ref="C110:C111"/>
    <mergeCell ref="G110:G111"/>
    <mergeCell ref="L110:L111"/>
    <mergeCell ref="L140:N140"/>
    <mergeCell ref="A127:A128"/>
    <mergeCell ref="B127:B128"/>
    <mergeCell ref="C127:C128"/>
    <mergeCell ref="G127:G128"/>
    <mergeCell ref="L127:L128"/>
    <mergeCell ref="A122:B122"/>
    <mergeCell ref="A123:E123"/>
    <mergeCell ref="F123:K123"/>
    <mergeCell ref="L123:N123"/>
    <mergeCell ref="B108:N108"/>
    <mergeCell ref="A109:B109"/>
    <mergeCell ref="C109:N109"/>
    <mergeCell ref="D110:F110"/>
    <mergeCell ref="H110:K110"/>
    <mergeCell ref="A110:A111"/>
    <mergeCell ref="M110:M111"/>
    <mergeCell ref="N110:N111"/>
    <mergeCell ref="B90:N90"/>
    <mergeCell ref="A91:B91"/>
    <mergeCell ref="C91:N91"/>
    <mergeCell ref="D92:F92"/>
    <mergeCell ref="H92:K92"/>
    <mergeCell ref="A104:B104"/>
    <mergeCell ref="A105:E105"/>
    <mergeCell ref="F105:K105"/>
    <mergeCell ref="L105:N105"/>
    <mergeCell ref="A92:A93"/>
    <mergeCell ref="B92:B93"/>
    <mergeCell ref="C92:C93"/>
    <mergeCell ref="G92:G93"/>
    <mergeCell ref="L92:L93"/>
    <mergeCell ref="M92:M93"/>
    <mergeCell ref="N92:N93"/>
    <mergeCell ref="H74:K74"/>
    <mergeCell ref="A74:A75"/>
    <mergeCell ref="B74:B75"/>
    <mergeCell ref="C74:C75"/>
    <mergeCell ref="G74:G75"/>
    <mergeCell ref="L74:L75"/>
    <mergeCell ref="A69:E69"/>
    <mergeCell ref="F69:K69"/>
    <mergeCell ref="A86:B86"/>
    <mergeCell ref="A87:E87"/>
    <mergeCell ref="F87:K87"/>
    <mergeCell ref="L87:N87"/>
    <mergeCell ref="B72:N72"/>
    <mergeCell ref="A73:B73"/>
    <mergeCell ref="C73:N73"/>
    <mergeCell ref="D74:F74"/>
    <mergeCell ref="M56:M57"/>
    <mergeCell ref="N56:N57"/>
    <mergeCell ref="M74:M75"/>
    <mergeCell ref="N74:N75"/>
    <mergeCell ref="B54:N54"/>
    <mergeCell ref="A55:B55"/>
    <mergeCell ref="C55:N55"/>
    <mergeCell ref="D56:F56"/>
    <mergeCell ref="H56:K56"/>
    <mergeCell ref="A68:B68"/>
    <mergeCell ref="B38:B39"/>
    <mergeCell ref="C38:C39"/>
    <mergeCell ref="G38:G39"/>
    <mergeCell ref="L38:L39"/>
    <mergeCell ref="L69:N69"/>
    <mergeCell ref="A56:A57"/>
    <mergeCell ref="B56:B57"/>
    <mergeCell ref="C56:C57"/>
    <mergeCell ref="G56:G57"/>
    <mergeCell ref="L56:L57"/>
    <mergeCell ref="A50:B50"/>
    <mergeCell ref="A51:E51"/>
    <mergeCell ref="F51:K51"/>
    <mergeCell ref="L51:N51"/>
    <mergeCell ref="B36:N36"/>
    <mergeCell ref="A37:B37"/>
    <mergeCell ref="C37:N37"/>
    <mergeCell ref="D38:F38"/>
    <mergeCell ref="H38:K38"/>
    <mergeCell ref="A38:A39"/>
    <mergeCell ref="M38:M39"/>
    <mergeCell ref="N38:N39"/>
    <mergeCell ref="B18:N18"/>
    <mergeCell ref="A19:B19"/>
    <mergeCell ref="C19:N19"/>
    <mergeCell ref="D20:F20"/>
    <mergeCell ref="H20:K20"/>
    <mergeCell ref="A32:B32"/>
    <mergeCell ref="A33:E33"/>
    <mergeCell ref="F33:K33"/>
    <mergeCell ref="L33:N33"/>
    <mergeCell ref="A20:A21"/>
    <mergeCell ref="B20:B21"/>
    <mergeCell ref="C20:C21"/>
    <mergeCell ref="G20:G21"/>
    <mergeCell ref="L20:L21"/>
    <mergeCell ref="M20:M21"/>
    <mergeCell ref="N20:N21"/>
    <mergeCell ref="B1:N1"/>
    <mergeCell ref="A2:B2"/>
    <mergeCell ref="C2:N2"/>
    <mergeCell ref="D3:F3"/>
    <mergeCell ref="H3:K3"/>
    <mergeCell ref="A3:A4"/>
    <mergeCell ref="B3:B4"/>
    <mergeCell ref="C3:C4"/>
    <mergeCell ref="G3:G4"/>
    <mergeCell ref="L3:L4"/>
    <mergeCell ref="M3:M4"/>
    <mergeCell ref="N3:N4"/>
    <mergeCell ref="A15:B15"/>
    <mergeCell ref="A16:E16"/>
    <mergeCell ref="F16:K16"/>
    <mergeCell ref="L16:N16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2017-07-27T06:28:01Z</cp:lastPrinted>
  <dcterms:created xsi:type="dcterms:W3CDTF">2017-02-22T13:27:00Z</dcterms:created>
  <dcterms:modified xsi:type="dcterms:W3CDTF">2017-08-10T10:13:44Z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