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80" windowHeight="10950"/>
  </bookViews>
  <sheets>
    <sheet name="资产负债表" sheetId="1" r:id="rId1"/>
  </sheets>
  <externalReferences>
    <externalReference r:id="rId2"/>
  </externalReferences>
  <definedNames>
    <definedName name="Database">#REF!</definedName>
    <definedName name="_xlnm.Print_Area" localSheetId="0">资产负债表!$A$1:$H$43</definedName>
  </definedNames>
  <calcPr calcId="144525"/>
</workbook>
</file>

<file path=xl/sharedStrings.xml><?xml version="1.0" encoding="utf-8"?>
<sst xmlns="http://schemas.openxmlformats.org/spreadsheetml/2006/main" count="85">
  <si>
    <t>资产负债表</t>
  </si>
  <si>
    <t>h</t>
  </si>
  <si>
    <t>金额单位：人民币元</t>
  </si>
  <si>
    <t>项目</t>
  </si>
  <si>
    <t>注释</t>
  </si>
  <si>
    <t>期末金额</t>
  </si>
  <si>
    <t>年初金额</t>
  </si>
  <si>
    <t>流动资产：</t>
  </si>
  <si>
    <t>流动负债：</t>
  </si>
  <si>
    <t>货币资金</t>
  </si>
  <si>
    <t>短期借款</t>
  </si>
  <si>
    <t>以公允价值计量且变动计入当期损益的金融资产</t>
  </si>
  <si>
    <t>以公允价值计量且变动计入当期损益的金融负债</t>
  </si>
  <si>
    <t>衍生金融资产</t>
  </si>
  <si>
    <t>衍生金融负债</t>
  </si>
  <si>
    <t>应收票据</t>
  </si>
  <si>
    <t>应付票据</t>
  </si>
  <si>
    <t>应收账款</t>
  </si>
  <si>
    <t>应付账款</t>
  </si>
  <si>
    <t>预付款项</t>
  </si>
  <si>
    <t>预收款项</t>
  </si>
  <si>
    <t>应收利息</t>
  </si>
  <si>
    <t>应付职工薪酬</t>
  </si>
  <si>
    <t>应收股利</t>
  </si>
  <si>
    <t>应交税费</t>
  </si>
  <si>
    <t>其他应收款</t>
  </si>
  <si>
    <t>应付利息</t>
  </si>
  <si>
    <t>存货</t>
  </si>
  <si>
    <t>应付股利</t>
  </si>
  <si>
    <t>划分为持有待售的资产</t>
  </si>
  <si>
    <t>其他应付款</t>
  </si>
  <si>
    <t>一年内到期的非流动资产</t>
  </si>
  <si>
    <t>划分为持有待售的负债</t>
  </si>
  <si>
    <t>其他流动资产</t>
  </si>
  <si>
    <t>一年内到期的非流动负债</t>
  </si>
  <si>
    <t>流动资产合计</t>
  </si>
  <si>
    <t>其他流动负债</t>
  </si>
  <si>
    <t>非流动资产：</t>
  </si>
  <si>
    <t>流动负债合计</t>
  </si>
  <si>
    <t>可供出售金融资产</t>
  </si>
  <si>
    <t>非流动负债：</t>
  </si>
  <si>
    <t>持有至到期投资</t>
  </si>
  <si>
    <t>长期借款</t>
  </si>
  <si>
    <t>长期应收款</t>
  </si>
  <si>
    <t>应付债券</t>
  </si>
  <si>
    <t>长期股权投资</t>
  </si>
  <si>
    <t>长期应付款</t>
  </si>
  <si>
    <t>投资性房地产</t>
  </si>
  <si>
    <t>长期应付职工薪酬</t>
  </si>
  <si>
    <t>固定资产</t>
  </si>
  <si>
    <t>专项应付款</t>
  </si>
  <si>
    <t>在建工程</t>
  </si>
  <si>
    <t>预计负债</t>
  </si>
  <si>
    <t>工程物资</t>
  </si>
  <si>
    <t>递延收益</t>
  </si>
  <si>
    <t>固定资产清理</t>
  </si>
  <si>
    <t>递延所得税负债</t>
  </si>
  <si>
    <t>生产性生物资产</t>
  </si>
  <si>
    <t>其他非流动负债</t>
  </si>
  <si>
    <t>油气资产</t>
  </si>
  <si>
    <t>非流动负债合计</t>
  </si>
  <si>
    <t>无形资产</t>
  </si>
  <si>
    <r>
      <rPr>
        <b/>
        <sz val="9"/>
        <rFont val="宋体"/>
        <charset val="134"/>
      </rPr>
      <t>负</t>
    </r>
    <r>
      <rPr>
        <b/>
        <sz val="9"/>
        <rFont val="Arial Narrow"/>
        <charset val="134"/>
      </rPr>
      <t xml:space="preserve"> </t>
    </r>
    <r>
      <rPr>
        <b/>
        <sz val="9"/>
        <rFont val="宋体"/>
        <charset val="134"/>
      </rPr>
      <t>债</t>
    </r>
    <r>
      <rPr>
        <b/>
        <sz val="9"/>
        <rFont val="Arial Narrow"/>
        <charset val="134"/>
      </rPr>
      <t xml:space="preserve"> </t>
    </r>
    <r>
      <rPr>
        <b/>
        <sz val="9"/>
        <rFont val="宋体"/>
        <charset val="134"/>
      </rPr>
      <t>合</t>
    </r>
    <r>
      <rPr>
        <b/>
        <sz val="9"/>
        <rFont val="Arial Narrow"/>
        <charset val="134"/>
      </rPr>
      <t xml:space="preserve"> </t>
    </r>
    <r>
      <rPr>
        <b/>
        <sz val="9"/>
        <rFont val="宋体"/>
        <charset val="134"/>
      </rPr>
      <t>计</t>
    </r>
  </si>
  <si>
    <t>开发支出</t>
  </si>
  <si>
    <t>所有者权益：</t>
  </si>
  <si>
    <t>商誉</t>
  </si>
  <si>
    <t>实收资本（或股本）</t>
  </si>
  <si>
    <t>长期待摊费用</t>
  </si>
  <si>
    <t>其他权益工具</t>
  </si>
  <si>
    <t>递延所得税资产</t>
  </si>
  <si>
    <t>资本公积</t>
  </si>
  <si>
    <t>其他非流动资产</t>
  </si>
  <si>
    <t>减：库存股</t>
  </si>
  <si>
    <t>非流动资产合计</t>
  </si>
  <si>
    <t>其他综合收益</t>
  </si>
  <si>
    <t>专项储备</t>
  </si>
  <si>
    <t>盈余公积</t>
  </si>
  <si>
    <t>未分配利润</t>
  </si>
  <si>
    <t>股东权益合计</t>
  </si>
  <si>
    <t>资产合计</t>
  </si>
  <si>
    <t>负债和股东权益总计</t>
  </si>
  <si>
    <t>全部受限资产</t>
  </si>
  <si>
    <r>
      <rPr>
        <sz val="9"/>
        <rFont val="宋体"/>
        <charset val="134"/>
      </rPr>
      <t>其中</t>
    </r>
    <r>
      <rPr>
        <sz val="9"/>
        <rFont val="Arial Narrow"/>
        <charset val="134"/>
      </rPr>
      <t>:</t>
    </r>
    <r>
      <rPr>
        <sz val="9"/>
        <rFont val="宋体"/>
        <charset val="134"/>
      </rPr>
      <t>单独给硅片公司债权人抵押资产</t>
    </r>
  </si>
  <si>
    <t>光伏硅按受限资产账面金额可清偿光伏硅负债</t>
  </si>
  <si>
    <t>其他债权人清偿率预计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</si>
</sst>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yyyy&quot;年&quot;m&quot;月&quot;d&quot;日&quot;;@"/>
    <numFmt numFmtId="41" formatCode="_ * #,##0_ ;_ * \-#,##0_ ;_ * &quot;-&quot;_ ;_ @_ "/>
    <numFmt numFmtId="178" formatCode="0.00_ "/>
  </numFmts>
  <fonts count="34">
    <font>
      <sz val="12"/>
      <name val="宋体"/>
      <charset val="134"/>
    </font>
    <font>
      <sz val="9"/>
      <name val="Arial Narrow"/>
      <charset val="134"/>
    </font>
    <font>
      <sz val="10"/>
      <name val="Arial Narrow"/>
      <charset val="134"/>
    </font>
    <font>
      <sz val="12"/>
      <name val="Arial Narrow"/>
      <charset val="134"/>
    </font>
    <font>
      <b/>
      <sz val="16"/>
      <name val="Arial Narrow"/>
      <charset val="134"/>
    </font>
    <font>
      <b/>
      <sz val="9"/>
      <name val="Arial Narrow"/>
      <charset val="134"/>
    </font>
    <font>
      <sz val="9"/>
      <name val="宋体"/>
      <charset val="134"/>
    </font>
    <font>
      <sz val="12"/>
      <color theme="1"/>
      <name val="Arial Narrow"/>
      <charset val="134"/>
    </font>
    <font>
      <sz val="14"/>
      <name val="Arial"/>
      <charset val="134"/>
    </font>
    <font>
      <sz val="12"/>
      <color theme="0"/>
      <name val="Arial Narrow"/>
      <charset val="134"/>
    </font>
    <font>
      <sz val="10"/>
      <color theme="1"/>
      <name val="Arial Narrow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Geneva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8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6" fillId="17" borderId="1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/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25" borderId="16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0" fontId="23" fillId="9" borderId="13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0"/>
  </cellStyleXfs>
  <cellXfs count="47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3" fontId="3" fillId="0" borderId="0" xfId="8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3" fontId="1" fillId="0" borderId="0" xfId="8" applyFont="1" applyFill="1" applyAlignment="1" applyProtection="1">
      <alignment vertical="center"/>
      <protection locked="0"/>
    </xf>
    <xf numFmtId="31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43" fontId="2" fillId="0" borderId="2" xfId="8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/>
    </xf>
    <xf numFmtId="43" fontId="2" fillId="0" borderId="5" xfId="8" applyFont="1" applyFill="1" applyBorder="1" applyAlignment="1">
      <alignment vertical="center"/>
    </xf>
    <xf numFmtId="43" fontId="2" fillId="0" borderId="7" xfId="8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3" fontId="2" fillId="2" borderId="5" xfId="8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178" fontId="2" fillId="0" borderId="5" xfId="50" applyNumberFormat="1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3" fontId="1" fillId="0" borderId="0" xfId="8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4" fontId="8" fillId="0" borderId="0" xfId="0" applyNumberFormat="1" applyFont="1"/>
    <xf numFmtId="10" fontId="3" fillId="0" borderId="0" xfId="11" applyNumberFormat="1" applyFont="1" applyFill="1" applyAlignment="1">
      <alignment vertical="center"/>
    </xf>
    <xf numFmtId="10" fontId="3" fillId="0" borderId="0" xfId="33" applyNumberFormat="1" applyFont="1" applyFill="1" applyAlignment="1">
      <alignment vertical="center"/>
    </xf>
    <xf numFmtId="10" fontId="9" fillId="0" borderId="0" xfId="11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43" fontId="2" fillId="0" borderId="0" xfId="8" applyFont="1" applyFill="1" applyAlignment="1">
      <alignment vertical="center"/>
    </xf>
    <xf numFmtId="43" fontId="10" fillId="0" borderId="0" xfId="8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百分比 11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0,0_x000d_&#10;NA_x000d_&#10;" xfId="50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Local\Temp\HZ$D.837.4828\HZ$D.837.4829\&#23457;&#35745;&#25253;&#21578;&#23450;&#31295;\&#20809;&#20239;&#30789;\1.2&#36187;&#32500;&#37325;&#25972;&#39033;&#30446;&#38468;&#34920;-&#20809;&#20239;&#30789;05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索引表"/>
      <sheetName val="审定比较报表"/>
      <sheetName val="主表1审定资产负债表"/>
      <sheetName val="受限资产附表 (2)"/>
      <sheetName val="受限资产附表"/>
      <sheetName val="期末调整"/>
      <sheetName val="主表2审定利润表"/>
      <sheetName val="期末资产试算"/>
      <sheetName val="本期利润试算"/>
      <sheetName val="主表3审定现金流量表"/>
      <sheetName val="期初调整"/>
      <sheetName val="科目代码"/>
      <sheetName val="期初资产试算"/>
      <sheetName val="上年利润试算"/>
      <sheetName val="附1货币资金明细表"/>
      <sheetName val="附2应收票据明细表"/>
      <sheetName val="附3应收账款明细表"/>
      <sheetName val="附4预付账款明细表 "/>
      <sheetName val="附5其他应收款明细表 "/>
      <sheetName val="附6存货明细表"/>
      <sheetName val="附7其他流动资产明细表"/>
      <sheetName val="长投明细表"/>
      <sheetName val="房屋建筑物明细"/>
      <sheetName val="机器设备明细"/>
      <sheetName val="运输设备明细"/>
      <sheetName val="电子设备及其他明细"/>
      <sheetName val="工程物资"/>
      <sheetName val="在建明细表"/>
      <sheetName val="无形资产明细表"/>
      <sheetName val="其他非流动资产明细表"/>
      <sheetName val="短期借款明细表"/>
      <sheetName val="应付票据明细表"/>
      <sheetName val="应付账款明细表"/>
      <sheetName val="其他应付款明细表"/>
      <sheetName val="预收账款明细表"/>
      <sheetName val="应付职工薪酬明细表"/>
      <sheetName val="应付利息"/>
      <sheetName val="应交税费明细表"/>
      <sheetName val="其他流动负债明细表"/>
      <sheetName val="一年内到期非流动负债明细表"/>
      <sheetName val="长期借款明细表"/>
      <sheetName val="长期应付款明细表"/>
      <sheetName val="其他非流动负债明细表"/>
      <sheetName val="预计负债明细表"/>
    </sheetNames>
    <definedNames>
      <definedName name="BBMC" refersTo="='#REF!'!#REF!" sheetId="32"/>
      <definedName name="BBMC" refersTo="='#REF!'!#REF!" sheetId="35"/>
      <definedName name="BBMC" refersTo="='#REF!'!#REF!" sheetId="34"/>
      <definedName name="didi" refersTo="='#REF!'!#REF!" sheetId="33"/>
      <definedName name="didi" refersTo="='#REF!'!#REF!" sheetId="39"/>
      <definedName name="didi" refersTo="='#REF!'!#REF!" sheetId="31"/>
      <definedName name="didi" refersTo="='#REF!'!#REF!" sheetId="32"/>
      <definedName name="didi" refersTo="='#REF!'!#REF!" sheetId="37"/>
      <definedName name="didi" refersTo="='#REF!'!#REF!" sheetId="43"/>
      <definedName name="didi" refersTo="='#REF!'!#REF!" sheetId="40"/>
      <definedName name="dxn" refersTo="='#REF!'!#REF!" sheetId="15"/>
      <definedName name="dxn" refersTo="='#REF!'!#REF!" sheetId="16"/>
      <definedName name="dxn" refersTo="='#REF!'!#REF!" sheetId="18"/>
      <definedName name="dxn" refersTo="='#REF!'!#REF!" sheetId="19"/>
      <definedName name="dxn" refersTo="='#REF!'!#REF!" sheetId="42"/>
      <definedName name="dxn" refersTo="='#REF!'!#REF!" sheetId="38"/>
      <definedName name="dxn" refersTo="='#REF!'!#REF!" sheetId="33"/>
      <definedName name="dxn" refersTo="='#REF!'!#REF!" sheetId="39"/>
      <definedName name="dxn" refersTo="='#REF!'!#REF!" sheetId="32"/>
      <definedName name="dxn" refersTo="='#REF!'!#REF!" sheetId="35"/>
      <definedName name="dxn" refersTo="='#REF!'!#REF!" sheetId="37"/>
      <definedName name="dxn" refersTo="='#REF!'!#REF!" sheetId="43"/>
      <definedName name="dxn" refersTo="='#REF!'!#REF!" sheetId="34"/>
      <definedName name="dxn" refersTo="='#REF!'!#REF!" sheetId="41"/>
      <definedName name="jcsm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$D$2:$D$7" sheetId="21"/>
      <definedName name="kk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2"/>
      <definedName name="kk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21"/>
      <definedName name="LLBFZ" refersTo="='#REF!'!#REF!" sheetId="42"/>
      <definedName name="LLBFZ" refersTo="='#REF!'!#REF!" sheetId="38"/>
      <definedName name="LLBFZ" refersTo="='#REF!'!#REF!" sheetId="31"/>
      <definedName name="LLBFZ" refersTo="='#REF!'!#REF!" sheetId="32"/>
      <definedName name="LLBFZ" refersTo="='#REF!'!#REF!" sheetId="35"/>
      <definedName name="Print_Area" refersTo="='#REF!'!#REF!" sheetId="38"/>
      <definedName name="Print_Area" refersTo="='#REF!'!#REF!" sheetId="31"/>
      <definedName name="Print_Area" refersTo="='#REF!'!#REF!" sheetId="40"/>
      <definedName name="Print_Area" refersTo="=主表1审定资产负债表!$A$1:$H$43" sheetId="2"/>
      <definedName name="Print_Area" refersTo="=主表2审定利润表!$A$1:$D$35" sheetId="6"/>
      <definedName name="Print_Area" refersTo="=主表3审定现金流量表!$A$1:$D$47" sheetId="9"/>
      <definedName name="Print_Area" refersTo="='#REF!'!#REF!"/>
      <definedName name="Print_Area_MI" refersTo="='#REF!'!#REF!" sheetId="38"/>
      <definedName name="Print_Area_MI" refersTo="='#REF!'!#REF!" sheetId="32"/>
      <definedName name="Print_Area_MI" refersTo="='#REF!'!#REF!" sheetId="34"/>
      <definedName name="Print_Area_MI" refersTo="='#REF!'!#REF!" sheetId="40"/>
      <definedName name="Print_Area_MI" refersTo="='#REF!'!#REF!" sheetId="41"/>
      <definedName name="Print_Titles" refersTo="='附4预付账款明细表 '!$1:$4" sheetId="17"/>
      <definedName name="Print_Titles" refersTo="=附6存货明细表!$1:$5" sheetId="19"/>
      <definedName name="Print_Titles" refersTo="=机器设备明细!$1:$5" sheetId="23"/>
      <definedName name="Print_Titles" refersTo="=期初调整!$1:$6" sheetId="10"/>
      <definedName name="Print_Titles" refersTo="=期初资产试算!$1:$5" sheetId="12"/>
      <definedName name="Print_Titles" refersTo="=其他非流动负债明细表!$1:$4" sheetId="42"/>
      <definedName name="Print_Titles" refersTo="=其他流动负债明细表!$1:$4" sheetId="38"/>
      <definedName name="Print_Titles" refersTo="=一年内到期非流动负债明细表!$1:$4" sheetId="39"/>
      <definedName name="Print_Titles" refersTo="=应付账款明细表!$1:$4" sheetId="32"/>
      <definedName name="Print_Titles" refersTo="=应交税费明细表!$1:$4" sheetId="37"/>
      <definedName name="Print_Titles" refersTo="=预收账款明细表!$1:$4" sheetId="34"/>
      <definedName name="Print_Titles" refersTo="=运输设备明细!$1:$5" sheetId="24"/>
      <definedName name="Print_Titles" refersTo="=长期借款明细表!$1:$4" sheetId="40"/>
      <definedName name="Print_Titles" refersTo="=长期应付款明细表!$1:$4" sheetId="41"/>
      <definedName name="sy" refersTo="='H:\审计\to－内部控制组\实质审计程序修改分工及参考资料123(中注协北注协）\小型企业审计底稿-贵州省注协\二、.当期审计工作底稿\5、进一步审计程序工作底稿\4、投资与筹资循环审计工作底稿\[首表.xls]科目表'!$A$2:$A$68" sheetId="1"/>
      <definedName name="yszkfz" refersTo="='#REF!'!#REF!" sheetId="33"/>
      <definedName name="yszkfz" refersTo="='#REF!'!#REF!" sheetId="32"/>
      <definedName name="yszkfz" refersTo="='#REF!'!#REF!" sheetId="37"/>
      <definedName name="yszkfz" refersTo="='#REF!'!#REF!" sheetId="43"/>
      <definedName name="yszkfz" refersTo="='#REF!'!#REF!" sheetId="40"/>
      <definedName name="zhb" refersTo="='H:\审计\to－内部控制组\实质审计程序修改分工及参考资料123(中注协北注协）\小型企业审计底稿-贵州省注协\二、.当期审计工作底稿\5、进一步审计程序工作底稿\4、投资与筹资循环审计工作底稿\[(二)购货与付款循环类.xls]完'!$C$2:$C$133" sheetId="1"/>
      <definedName name="zhb3" refersTo="='H:\审计\to－内部控制组\实质审计程序修改分工及参考资料123(中注协北注协）\小型企业审计底稿-贵州省注协\二、.当期审计工作底稿\5、进一步审计程序工作底稿\4、投资与筹资循环审计工作底稿\[(三)生产循环类.xls]完'!$C$2:$C$133" sheetId="1"/>
      <definedName name="zhxmb" refersTo="='H:\审计\to－内部控制组\实质审计程序修改分工及参考资料123(中注协北注协）\小型企业审计底稿-贵州省注协\二、.当期审计工作底稿\5、进一步审计程序工作底稿\4、投资与筹资循环审计工作底稿\[(一)销售与收款循环类.xls]完'!$D$2:$D$133" sheetId="1"/>
      <definedName name="啊" refersTo="='#REF!'!#REF!" sheetId="17"/>
      <definedName name="啊" refersTo="='#REF!'!#REF!" sheetId="19"/>
      <definedName name="啊" refersTo="='#REF!'!#REF!" sheetId="42"/>
      <definedName name="啊" refersTo="='#REF!'!#REF!" sheetId="38"/>
      <definedName name="啊" refersTo="='#REF!'!#REF!" sheetId="39"/>
      <definedName name="啊" refersTo="='#REF!'!#REF!" sheetId="31"/>
      <definedName name="啊" refersTo="='#REF!'!#REF!" sheetId="32"/>
      <definedName name="啊" refersTo="='#REF!'!#REF!" sheetId="35"/>
      <definedName name="啊" refersTo="='#REF!'!#REF!" sheetId="37"/>
      <definedName name="啊" refersTo="='#REF!'!#REF!" sheetId="34"/>
      <definedName name="啊" refersTo="='#REF!'!#REF!" sheetId="21"/>
      <definedName name="报表项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2"/>
      <definedName name="报表项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4"/>
      <definedName name="报表项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21"/>
      <definedName name="备___注" refersTo="='#REF!'!#REF!" sheetId="42"/>
      <definedName name="备___注" refersTo="='#REF!'!#REF!" sheetId="38"/>
      <definedName name="备___注" refersTo="='#REF!'!#REF!" sheetId="31"/>
      <definedName name="备___注" refersTo="='#REF!'!#REF!" sheetId="32"/>
      <definedName name="备___注" refersTo="='#REF!'!#REF!" sheetId="35"/>
      <definedName name="不" refersTo="='#REF!'!#REF!" sheetId="33"/>
      <definedName name="不" refersTo="='#REF!'!#REF!" sheetId="35"/>
      <definedName name="不" refersTo="='#REF!'!#REF!" sheetId="40"/>
      <definedName name="不" refersTo="='#REF!'!#REF!" sheetId="21"/>
      <definedName name="存货93期末" refersTo="='H:\公司\执业规程\[分析表.XLS]企业表一'!$D$7" sheetId="1"/>
      <definedName name="存货94期初" refersTo="='H:\公司\执业规程\[分析表.XLS]企业表一'!$E$7" sheetId="1"/>
      <definedName name="存货95期末" refersTo="='H:\公司\执业规程\[分析表.XLS]企业表一'!$H$7" sheetId="1"/>
      <definedName name="存货合计" refersTo="='#REF!'!#REF!" sheetId="42"/>
      <definedName name="存货合计" refersTo="='#REF!'!#REF!" sheetId="39"/>
      <definedName name="存货合计" refersTo="='#REF!'!#REF!" sheetId="31"/>
      <definedName name="存货合计" refersTo="='#REF!'!#REF!" sheetId="32"/>
      <definedName name="存货合计" refersTo="='#REF!'!#REF!" sheetId="35"/>
      <definedName name="存货合计" refersTo="='#REF!'!#REF!" sheetId="37"/>
      <definedName name="存货合计" refersTo="='#REF!'!#REF!" sheetId="40"/>
      <definedName name="存货明细" refersTo="='#REF!'!#REF!" sheetId="42"/>
      <definedName name="存货明细" refersTo="='#REF!'!#REF!" sheetId="38"/>
      <definedName name="存货明细" refersTo="='#REF!'!#REF!" sheetId="33"/>
      <definedName name="大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40"/>
      <definedName name="大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41"/>
      <definedName name="大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21"/>
      <definedName name="负债合计93期末" refersTo="='H:\公司\执业规程\[分析表.XLS]企业表一'!$D$17" sheetId="1"/>
      <definedName name="负债合计94期末" refersTo="='H:\公司\执业规程\[分析表.XLS]企业表一'!$F$17" sheetId="1"/>
      <definedName name="负债合计95期末" refersTo="='H:\公司\执业规程\[分析表.XLS]企业表一'!$H$17" sheetId="1"/>
      <definedName name="合___计" refersTo="='#REF!'!#REF!" sheetId="33"/>
      <definedName name="合___计" refersTo="='#REF!'!#REF!" sheetId="32"/>
      <definedName name="合___计" refersTo="='#REF!'!#REF!" sheetId="37"/>
      <definedName name="合___计" refersTo="='#REF!'!#REF!" sheetId="40"/>
      <definedName name="合___计" refersTo="='#REF!'!#REF!" sheetId="41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2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3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9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2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3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4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1"/>
      <definedName name="核对内容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21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2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8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9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2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5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7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3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4"/>
      <definedName name="核对内容说明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1"/>
      <definedName name="汇率" refersTo="='#REF!'!#REF!" sheetId="38"/>
      <definedName name="汇率" refersTo="='#REF!'!#REF!" sheetId="33"/>
      <definedName name="汇率" refersTo="='#REF!'!#REF!" sheetId="21"/>
      <definedName name="货币资金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8"/>
      <definedName name="货币资金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3"/>
      <definedName name="货币资金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9"/>
      <definedName name="货币资金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5"/>
      <definedName name="货币资金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7"/>
      <definedName name="货币资金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3"/>
      <definedName name="净资产合计93期末" refersTo="='H:\公司\执业规程\[分析表.XLS]企业表一'!$D$20" sheetId="1"/>
      <definedName name="净资产合计95期末" refersTo="='H:\公司\执业规程\[分析表.XLS]企业表一'!$H$20" sheetId="1"/>
      <definedName name="流_动_资_产93" refersTo="='H:\公司\执业规程\[分析表.XLS]M-5A'!$B$15" sheetId="1"/>
      <definedName name="流动负债95期末" refersTo="='H:\公司\执业规程\[分析表.XLS]企业表一'!$H$15" sheetId="1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42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38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39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35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37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43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34"/>
      <definedName name="明细科" refersTo="='H:\审计\to－内部控制组\实质审计程序修改分工及参考资料123(中注协北注协）\小型企业审计底稿-贵州省注协\二、.当期审计工作底稿\5、进一步审计程序工作底稿\4、投资与筹资循环审计工作底稿\[资产类A.xls]科目表'!#REF!" sheetId="40"/>
      <definedName name="明细科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42"/>
      <definedName name="明细科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9"/>
      <definedName name="明细科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1"/>
      <definedName name="明细科目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32"/>
      <definedName name="生产列11" refersTo="='#REF!'!#REF!" sheetId="32"/>
      <definedName name="生产列11" refersTo="='#REF!'!#REF!" sheetId="34"/>
      <definedName name="生产列11" refersTo="='#REF!'!#REF!" sheetId="40"/>
      <definedName name="生产列15" refersTo="='#REF!'!#REF!" sheetId="39"/>
      <definedName name="生产列15" refersTo="='#REF!'!#REF!" sheetId="32"/>
      <definedName name="生产列15" refersTo="='#REF!'!#REF!" sheetId="37"/>
      <definedName name="生产列15" refersTo="='#REF!'!#REF!" sheetId="34"/>
      <definedName name="生产列15" refersTo="='#REF!'!#REF!" sheetId="41"/>
      <definedName name="生产列16" refersTo="='#REF!'!#REF!" sheetId="38"/>
      <definedName name="生产列16" refersTo="='#REF!'!#REF!" sheetId="33"/>
      <definedName name="生产列16" refersTo="='#REF!'!#REF!" sheetId="31"/>
      <definedName name="生产列16" refersTo="='#REF!'!#REF!" sheetId="32"/>
      <definedName name="生产列16" refersTo="='#REF!'!#REF!" sheetId="35"/>
      <definedName name="生产列16" refersTo="='#REF!'!#REF!" sheetId="34"/>
      <definedName name="生产列16" refersTo="='#REF!'!#REF!" sheetId="41"/>
      <definedName name="生产列16" refersTo="='#REF!'!#REF!" sheetId="21"/>
      <definedName name="生产列17" refersTo="='#REF!'!#REF!" sheetId="42"/>
      <definedName name="生产列17" refersTo="='#REF!'!#REF!" sheetId="38"/>
      <definedName name="生产列17" refersTo="='#REF!'!#REF!" sheetId="33"/>
      <definedName name="生产列17" refersTo="='#REF!'!#REF!" sheetId="31"/>
      <definedName name="生产列17" refersTo="='#REF!'!#REF!" sheetId="37"/>
      <definedName name="生产列17" refersTo="='#REF!'!#REF!" sheetId="43"/>
      <definedName name="生产列19" refersTo="='#REF!'!#REF!" sheetId="31"/>
      <definedName name="生产列19" refersTo="='#REF!'!#REF!" sheetId="32"/>
      <definedName name="生产列19" refersTo="='#REF!'!#REF!" sheetId="37"/>
      <definedName name="生产列19" refersTo="='#REF!'!#REF!" sheetId="43"/>
      <definedName name="生产列19" refersTo="='#REF!'!#REF!" sheetId="34"/>
      <definedName name="生产列19" refersTo="='#REF!'!#REF!" sheetId="21"/>
      <definedName name="生产列2" refersTo="='#REF!'!#REF!" sheetId="42"/>
      <definedName name="生产列2" refersTo="='#REF!'!#REF!" sheetId="38"/>
      <definedName name="生产列2" refersTo="='#REF!'!#REF!" sheetId="40"/>
      <definedName name="生产列20" refersTo="='#REF!'!#REF!" sheetId="38"/>
      <definedName name="生产列20" refersTo="='#REF!'!#REF!" sheetId="32"/>
      <definedName name="生产列20" refersTo="='#REF!'!#REF!" sheetId="40"/>
      <definedName name="生产列20" refersTo="='#REF!'!#REF!" sheetId="41"/>
      <definedName name="生产列20" refersTo="='#REF!'!#REF!" sheetId="21"/>
      <definedName name="生产列3" refersTo="='#REF!'!#REF!" sheetId="38"/>
      <definedName name="生产列3" refersTo="='#REF!'!#REF!" sheetId="31"/>
      <definedName name="生产列3" refersTo="='#REF!'!#REF!" sheetId="32"/>
      <definedName name="生产列3" refersTo="='#REF!'!#REF!" sheetId="35"/>
      <definedName name="生产列3" refersTo="='#REF!'!#REF!" sheetId="37"/>
      <definedName name="生产列3" refersTo="='#REF!'!#REF!" sheetId="43"/>
      <definedName name="生产列3" refersTo="='#REF!'!#REF!" sheetId="41"/>
      <definedName name="生产列4" refersTo="='#REF!'!#REF!" sheetId="38"/>
      <definedName name="生产列4" refersTo="='#REF!'!#REF!" sheetId="33"/>
      <definedName name="生产列4" refersTo="='#REF!'!#REF!" sheetId="39"/>
      <definedName name="生产列6" refersTo="='#REF!'!#REF!" sheetId="38"/>
      <definedName name="生产列6" refersTo="='#REF!'!#REF!" sheetId="33"/>
      <definedName name="生产列6" refersTo="='#REF!'!#REF!" sheetId="39"/>
      <definedName name="生产列6" refersTo="='#REF!'!#REF!" sheetId="35"/>
      <definedName name="生产列6" refersTo="='#REF!'!#REF!" sheetId="34"/>
      <definedName name="生产列6" refersTo="='#REF!'!#REF!" sheetId="41"/>
      <definedName name="生产列7" refersTo="='#REF!'!#REF!" sheetId="38"/>
      <definedName name="生产列7" refersTo="='#REF!'!#REF!" sheetId="33"/>
      <definedName name="生产列7" refersTo="='#REF!'!#REF!" sheetId="39"/>
      <definedName name="生产列7" refersTo="='#REF!'!#REF!" sheetId="32"/>
      <definedName name="生产列7" refersTo="='#REF!'!#REF!" sheetId="37"/>
      <definedName name="生产列7" refersTo="='#REF!'!#REF!" sheetId="34"/>
      <definedName name="生产列7" refersTo="='#REF!'!#REF!" sheetId="21"/>
      <definedName name="生产列8" refersTo="='#REF!'!#REF!" sheetId="42"/>
      <definedName name="生产列8" refersTo="='#REF!'!#REF!" sheetId="33"/>
      <definedName name="生产列8" refersTo="='#REF!'!#REF!" sheetId="39"/>
      <definedName name="生产列8" refersTo="='#REF!'!#REF!" sheetId="31"/>
      <definedName name="生产列8" refersTo="='#REF!'!#REF!" sheetId="32"/>
      <definedName name="生产列8" refersTo="='#REF!'!#REF!" sheetId="35"/>
      <definedName name="生产列8" refersTo="='#REF!'!#REF!" sheetId="43"/>
      <definedName name="生产列8" refersTo="='#REF!'!#REF!" sheetId="40"/>
      <definedName name="生产列8" refersTo="='#REF!'!#REF!" sheetId="41"/>
      <definedName name="生产列8" refersTo="='#REF!'!#REF!" sheetId="21"/>
      <definedName name="生产列9" refersTo="='#REF!'!#REF!" sheetId="42"/>
      <definedName name="生产列9" refersTo="='#REF!'!#REF!" sheetId="33"/>
      <definedName name="生产列9" refersTo="='#REF!'!#REF!" sheetId="32"/>
      <definedName name="生产列9" refersTo="='#REF!'!#REF!" sheetId="35"/>
      <definedName name="生产期" refersTo="='#REF!'!#REF!" sheetId="31"/>
      <definedName name="生产期" refersTo="='#REF!'!#REF!" sheetId="32"/>
      <definedName name="生产期" refersTo="='#REF!'!#REF!" sheetId="35"/>
      <definedName name="生产期" refersTo="='#REF!'!#REF!" sheetId="37"/>
      <definedName name="生产期" refersTo="='#REF!'!#REF!" sheetId="40"/>
      <definedName name="生产期" refersTo="='#REF!'!#REF!" sheetId="41"/>
      <definedName name="生产期" refersTo="='#REF!'!#REF!" sheetId="21"/>
      <definedName name="生产期1" refersTo="='#REF!'!#REF!" sheetId="43"/>
      <definedName name="生产期1" refersTo="='#REF!'!#REF!" sheetId="21"/>
      <definedName name="生产期11" refersTo="='#REF!'!#REF!" sheetId="39"/>
      <definedName name="生产期11" refersTo="='#REF!'!#REF!" sheetId="43"/>
      <definedName name="生产期11" refersTo="='#REF!'!#REF!" sheetId="34"/>
      <definedName name="生产期11" refersTo="='#REF!'!#REF!" sheetId="40"/>
      <definedName name="生产期11" refersTo="='#REF!'!#REF!" sheetId="21"/>
      <definedName name="生产期15" refersTo="='#REF!'!#REF!" sheetId="33"/>
      <definedName name="生产期15" refersTo="='#REF!'!#REF!" sheetId="39"/>
      <definedName name="生产期15" refersTo="='#REF!'!#REF!" sheetId="31"/>
      <definedName name="生产期15" refersTo="='#REF!'!#REF!" sheetId="32"/>
      <definedName name="生产期15" refersTo="='#REF!'!#REF!" sheetId="35"/>
      <definedName name="生产期15" refersTo="='#REF!'!#REF!" sheetId="34"/>
      <definedName name="生产期15" refersTo="='#REF!'!#REF!" sheetId="21"/>
      <definedName name="生产期16" refersTo="='#REF!'!#REF!" sheetId="42"/>
      <definedName name="生产期16" refersTo="='#REF!'!#REF!" sheetId="38"/>
      <definedName name="生产期17" refersTo="='#REF!'!#REF!" sheetId="21"/>
      <definedName name="生产期19" refersTo="='#REF!'!#REF!" sheetId="42"/>
      <definedName name="生产期19" refersTo="='#REF!'!#REF!" sheetId="38"/>
      <definedName name="生产期19" refersTo="='#REF!'!#REF!" sheetId="31"/>
      <definedName name="生产期19" refersTo="='#REF!'!#REF!" sheetId="37"/>
      <definedName name="生产期19" refersTo="='#REF!'!#REF!" sheetId="34"/>
      <definedName name="生产期19" refersTo="='#REF!'!#REF!" sheetId="21"/>
      <definedName name="生产期2" refersTo="='#REF!'!#REF!" sheetId="39"/>
      <definedName name="生产期2" refersTo="='#REF!'!#REF!" sheetId="32"/>
      <definedName name="生产期2" refersTo="='#REF!'!#REF!" sheetId="37"/>
      <definedName name="生产期2" refersTo="='#REF!'!#REF!" sheetId="40"/>
      <definedName name="生产期2" refersTo="='#REF!'!#REF!" sheetId="41"/>
      <definedName name="生产期20" refersTo="='#REF!'!#REF!" sheetId="42"/>
      <definedName name="生产期20" refersTo="='#REF!'!#REF!" sheetId="38"/>
      <definedName name="生产期20" refersTo="='#REF!'!#REF!" sheetId="33"/>
      <definedName name="生产期20" refersTo="='#REF!'!#REF!" sheetId="31"/>
      <definedName name="生产期20" refersTo="='#REF!'!#REF!" sheetId="35"/>
      <definedName name="生产期20" refersTo="='#REF!'!#REF!" sheetId="43"/>
      <definedName name="生产期20" refersTo="='#REF!'!#REF!" sheetId="34"/>
      <definedName name="生产期20" refersTo="='#REF!'!#REF!" sheetId="40"/>
      <definedName name="生产期20" refersTo="='#REF!'!#REF!" sheetId="41"/>
      <definedName name="生产期3" refersTo="='#REF!'!#REF!" sheetId="42"/>
      <definedName name="生产期3" refersTo="='#REF!'!#REF!" sheetId="39"/>
      <definedName name="生产期3" refersTo="='#REF!'!#REF!" sheetId="31"/>
      <definedName name="生产期4" refersTo="='#REF!'!#REF!" sheetId="42"/>
      <definedName name="生产期4" refersTo="='#REF!'!#REF!" sheetId="33"/>
      <definedName name="生产期4" refersTo="='#REF!'!#REF!" sheetId="39"/>
      <definedName name="生产期4" refersTo="='#REF!'!#REF!" sheetId="31"/>
      <definedName name="生产期4" refersTo="='#REF!'!#REF!" sheetId="32"/>
      <definedName name="生产期4" refersTo="='#REF!'!#REF!" sheetId="43"/>
      <definedName name="生产期4" refersTo="='#REF!'!#REF!" sheetId="34"/>
      <definedName name="生产期4" refersTo="='#REF!'!#REF!" sheetId="40"/>
      <definedName name="生产期5" refersTo="='#REF!'!#REF!" sheetId="35"/>
      <definedName name="生产期5" refersTo="='#REF!'!#REF!" sheetId="40"/>
      <definedName name="生产期6" refersTo="='#REF!'!#REF!" sheetId="38"/>
      <definedName name="生产期6" refersTo="='#REF!'!#REF!" sheetId="35"/>
      <definedName name="生产期6" refersTo="='#REF!'!#REF!" sheetId="37"/>
      <definedName name="生产期6" refersTo="='#REF!'!#REF!" sheetId="43"/>
      <definedName name="生产期6" refersTo="='#REF!'!#REF!" sheetId="40"/>
      <definedName name="生产期7" refersTo="='#REF!'!#REF!" sheetId="42"/>
      <definedName name="生产期7" refersTo="='#REF!'!#REF!" sheetId="38"/>
      <definedName name="生产期7" refersTo="='#REF!'!#REF!" sheetId="33"/>
      <definedName name="生产期7" refersTo="='#REF!'!#REF!" sheetId="39"/>
      <definedName name="生产期7" refersTo="='#REF!'!#REF!" sheetId="31"/>
      <definedName name="生产期7" refersTo="='#REF!'!#REF!" sheetId="37"/>
      <definedName name="生产期7" refersTo="='#REF!'!#REF!" sheetId="40"/>
      <definedName name="生产期7" refersTo="='#REF!'!#REF!" sheetId="41"/>
      <definedName name="生产期7" refersTo="='#REF!'!#REF!" sheetId="21"/>
      <definedName name="生产期9" refersTo="='#REF!'!#REF!" sheetId="21"/>
      <definedName name="事实上" refersTo="='A:\EXCEL\[审核2.XLS]B'!#REF!" sheetId="39"/>
      <definedName name="事实上" refersTo="='A:\EXCEL\[审核2.XLS]B'!#REF!" sheetId="31"/>
      <definedName name="事实上" refersTo="='A:\EXCEL\[审核2.XLS]B'!#REF!" sheetId="40"/>
      <definedName name="事实上" refersTo="='A:\EXCEL\[审核2.XLS]B'!#REF!" sheetId="41"/>
      <definedName name="速_动_资_产94" refersTo="='H:\公司\执业规程\[分析表.XLS]M-5A'!$C$14" sheetId="1"/>
      <definedName name="索引号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20"/>
      <definedName name="索引号" refersTo="='#REF!'!#REF!" sheetId="38"/>
      <definedName name="索引号" refersTo="='#REF!'!#REF!" sheetId="39"/>
      <definedName name="索引号" refersTo="='#REF!'!#REF!" sheetId="31"/>
      <definedName name="索引号" refersTo="='#REF!'!#REF!" sheetId="35"/>
      <definedName name="索引号" refersTo="='#REF!'!#REF!" sheetId="37"/>
      <definedName name="索引号" refersTo="='#REF!'!#REF!" sheetId="43"/>
      <definedName name="索引号" refersTo="='#REF!'!#REF!" sheetId="34"/>
      <definedName name="索引号" refersTo="='H:\审计\to－内部控制组\实质审计程序修改分工及参考资料123(中注协北注协）\小型企业审计底稿-贵州省注协\二、.当期审计工作底稿\5、进一步审计程序工作底稿\4、投资与筹资循环审计工作底稿\[1、进一步审计程序--筹资与投资循环..xls]W'!#REF!" sheetId="21"/>
      <definedName name="未审合计" refersTo="='#REF!'!#REF!" sheetId="38"/>
      <definedName name="未审合计" refersTo="='#REF!'!#REF!" sheetId="33"/>
      <definedName name="未审合计" refersTo="='#REF!'!#REF!" sheetId="39"/>
      <definedName name="未审合计" refersTo="='#REF!'!#REF!" sheetId="31"/>
      <definedName name="未审合计" refersTo="='#REF!'!#REF!" sheetId="35"/>
      <definedName name="未审合计" refersTo="='#REF!'!#REF!" sheetId="34"/>
      <definedName name="未审合计" refersTo="='#REF!'!#REF!" sheetId="40"/>
      <definedName name="未审数" refersTo="='#REF!'!#REF!" sheetId="37"/>
      <definedName name="未审数" refersTo="='#REF!'!#REF!" sheetId="43"/>
      <definedName name="未审数" refersTo="='#REF!'!#REF!" sheetId="34"/>
      <definedName name="未审数" refersTo="='#REF!'!#REF!" sheetId="40"/>
      <definedName name="未审数" refersTo="='#REF!'!#REF!" sheetId="41"/>
      <definedName name="我" refersTo="='#REF!'!#REF!" sheetId="38"/>
      <definedName name="我" refersTo="='#REF!'!#REF!" sheetId="33"/>
      <definedName name="我" refersTo="='#REF!'!#REF!" sheetId="39"/>
      <definedName name="现金流量表" refersTo="='#REF!'!#REF!" sheetId="39"/>
      <definedName name="现金流量表" refersTo="='#REF!'!#REF!" sheetId="43"/>
      <definedName name="资产合计95期末" refersTo="='H:\公司\执业规程\[分析表.XLS]企业表一'!$H$14" sheetId="1"/>
      <definedName name="철구사업본부" refersTo="='#REF!'!#REF!" sheetId="38"/>
      <definedName name="철구사업본부" refersTo="='#REF!'!#REF!" sheetId="39"/>
      <definedName name="철구사업본부" refersTo="='#REF!'!#REF!" sheetId="31"/>
      <definedName name="철구사업본부" refersTo="='#REF!'!#REF!" sheetId="32"/>
      <definedName name="철구사업본부" refersTo="='#REF!'!#REF!" sheetId="37"/>
      <definedName name="철구사업본부" refersTo="='#REF!'!#REF!" sheetId="34"/>
      <definedName name="철구사업본부" refersTo="='#REF!'!#REF!" sheetId="21"/>
    </definedNames>
    <sheetDataSet>
      <sheetData sheetId="0">
        <row r="3">
          <cell r="B3" t="str">
            <v>江西赛维LDK光伏硅科技有限公司</v>
          </cell>
        </row>
        <row r="4">
          <cell r="B4">
            <v>42325</v>
          </cell>
        </row>
      </sheetData>
      <sheetData sheetId="1"/>
      <sheetData sheetId="2"/>
      <sheetData sheetId="3"/>
      <sheetData sheetId="4">
        <row r="37">
          <cell r="D37">
            <v>6072574848.71</v>
          </cell>
        </row>
        <row r="37">
          <cell r="S37">
            <v>1540168487.98</v>
          </cell>
        </row>
      </sheetData>
      <sheetData sheetId="5"/>
      <sheetData sheetId="6"/>
      <sheetData sheetId="7">
        <row r="7">
          <cell r="E7">
            <v>916191.71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1810091.3</v>
          </cell>
        </row>
        <row r="11">
          <cell r="E11">
            <v>4712349.34</v>
          </cell>
        </row>
        <row r="12">
          <cell r="E12">
            <v>3314833.6</v>
          </cell>
        </row>
        <row r="13">
          <cell r="E13">
            <v>9004429.67</v>
          </cell>
        </row>
        <row r="14">
          <cell r="D14">
            <v>2769424.19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451878252.32</v>
          </cell>
        </row>
        <row r="18">
          <cell r="E18">
            <v>371548045.69</v>
          </cell>
        </row>
        <row r="20">
          <cell r="E20">
            <v>115289964.37</v>
          </cell>
        </row>
        <row r="21">
          <cell r="E21">
            <v>45621434.7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9048661852.36</v>
          </cell>
        </row>
        <row r="38">
          <cell r="E38">
            <v>3035318382.01</v>
          </cell>
        </row>
        <row r="39">
          <cell r="E39">
            <v>2653458547.84</v>
          </cell>
        </row>
        <row r="40">
          <cell r="E40">
            <v>3477690832.65</v>
          </cell>
        </row>
        <row r="41">
          <cell r="E41">
            <v>1023108202.18</v>
          </cell>
        </row>
        <row r="42">
          <cell r="E42">
            <v>63277588.86</v>
          </cell>
        </row>
        <row r="43">
          <cell r="E43">
            <v>18609938.54</v>
          </cell>
        </row>
        <row r="44">
          <cell r="E44">
            <v>0</v>
          </cell>
        </row>
        <row r="45">
          <cell r="E45">
            <v>378677807.19</v>
          </cell>
        </row>
        <row r="46">
          <cell r="E46">
            <v>52237977.94</v>
          </cell>
        </row>
        <row r="47">
          <cell r="E47">
            <v>168566004.3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48102029.59</v>
          </cell>
        </row>
        <row r="57">
          <cell r="E57">
            <v>1713650000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535371852.05</v>
          </cell>
        </row>
        <row r="62">
          <cell r="E62">
            <v>87332308.03</v>
          </cell>
        </row>
        <row r="63">
          <cell r="E63">
            <v>33303261.08</v>
          </cell>
        </row>
        <row r="64">
          <cell r="E64">
            <v>56141216.05</v>
          </cell>
        </row>
        <row r="65">
          <cell r="E65">
            <v>206600538.41</v>
          </cell>
        </row>
        <row r="66">
          <cell r="E66">
            <v>0</v>
          </cell>
        </row>
        <row r="67">
          <cell r="E67">
            <v>6191702385.33</v>
          </cell>
        </row>
        <row r="68">
          <cell r="E68">
            <v>0</v>
          </cell>
        </row>
        <row r="69">
          <cell r="E69">
            <v>77671853.04</v>
          </cell>
        </row>
        <row r="70">
          <cell r="E70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5722426436.72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5">
          <cell r="E85">
            <v>3311658912.5</v>
          </cell>
        </row>
        <row r="86">
          <cell r="E86">
            <v>0</v>
          </cell>
        </row>
        <row r="87">
          <cell r="E87">
            <v>248813467.52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-11959203632.36</v>
          </cell>
        </row>
      </sheetData>
      <sheetData sheetId="8"/>
      <sheetData sheetId="9"/>
      <sheetData sheetId="10"/>
      <sheetData sheetId="11"/>
      <sheetData sheetId="12">
        <row r="7">
          <cell r="E7">
            <v>15496107.29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1820000</v>
          </cell>
        </row>
        <row r="11">
          <cell r="E11">
            <v>4036432.51</v>
          </cell>
        </row>
        <row r="12">
          <cell r="E12">
            <v>0</v>
          </cell>
        </row>
        <row r="13">
          <cell r="E13">
            <v>10368416.66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2286483657.21</v>
          </cell>
        </row>
        <row r="17">
          <cell r="E17">
            <v>0</v>
          </cell>
        </row>
        <row r="19">
          <cell r="E19">
            <v>115468997.28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100122396.97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9048958130.55</v>
          </cell>
        </row>
        <row r="37">
          <cell r="E37">
            <v>2700116390.78</v>
          </cell>
        </row>
        <row r="38">
          <cell r="E38">
            <v>0</v>
          </cell>
        </row>
        <row r="39">
          <cell r="E39">
            <v>3393684068.46</v>
          </cell>
        </row>
        <row r="40">
          <cell r="E40">
            <v>0</v>
          </cell>
        </row>
        <row r="41">
          <cell r="E41">
            <v>66989559.78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513897658.39</v>
          </cell>
        </row>
        <row r="45">
          <cell r="E45">
            <v>59771231.92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397164813</v>
          </cell>
        </row>
        <row r="56">
          <cell r="E56">
            <v>1642688209.1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389612911.59</v>
          </cell>
        </row>
        <row r="61">
          <cell r="E61">
            <v>762599132.7</v>
          </cell>
        </row>
        <row r="62">
          <cell r="E62">
            <v>22770922.72</v>
          </cell>
        </row>
        <row r="63">
          <cell r="E63">
            <v>7379075.85</v>
          </cell>
        </row>
        <row r="64">
          <cell r="E64">
            <v>125588535.86</v>
          </cell>
        </row>
        <row r="65">
          <cell r="E65">
            <v>0</v>
          </cell>
        </row>
        <row r="66">
          <cell r="E66">
            <v>2470712224.2</v>
          </cell>
        </row>
        <row r="67">
          <cell r="E67">
            <v>0</v>
          </cell>
        </row>
        <row r="68">
          <cell r="E68">
            <v>97181852.98</v>
          </cell>
        </row>
        <row r="69">
          <cell r="E69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5466390518.72</v>
          </cell>
        </row>
        <row r="84">
          <cell r="E84">
            <v>3197595410</v>
          </cell>
        </row>
        <row r="85">
          <cell r="E85">
            <v>0</v>
          </cell>
        </row>
        <row r="86">
          <cell r="E86">
            <v>43267321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107600945</v>
          </cell>
        </row>
        <row r="91">
          <cell r="E91">
            <v>-1138784444.32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78"/>
  <sheetViews>
    <sheetView showZeros="0" tabSelected="1" workbookViewId="0">
      <pane ySplit="4" topLeftCell="A5" activePane="bottomLeft" state="frozen"/>
      <selection/>
      <selection pane="bottomLeft" activeCell="A25" sqref="A25"/>
    </sheetView>
  </sheetViews>
  <sheetFormatPr defaultColWidth="9" defaultRowHeight="15.75"/>
  <cols>
    <col min="1" max="1" width="35.0833333333333" style="3" customWidth="1"/>
    <col min="2" max="2" width="7.33333333333333" style="4" hidden="1" customWidth="1"/>
    <col min="3" max="3" width="15.75" style="5" customWidth="1"/>
    <col min="4" max="4" width="16.25" style="5" customWidth="1"/>
    <col min="5" max="5" width="33.0833333333333" style="3" customWidth="1"/>
    <col min="6" max="6" width="7" style="3" hidden="1" customWidth="1"/>
    <col min="7" max="8" width="14.5833333333333" style="3" customWidth="1"/>
    <col min="9" max="9" width="11.3333333333333" style="5" hidden="1" customWidth="1"/>
    <col min="10" max="10" width="10.0833333333333" style="3" hidden="1" customWidth="1"/>
    <col min="11" max="11" width="10.0833333333333" style="5" hidden="1" customWidth="1"/>
    <col min="12" max="12" width="12.0833333333333" style="3" hidden="1" customWidth="1"/>
    <col min="13" max="13" width="9" style="3" hidden="1" customWidth="1"/>
    <col min="14" max="14" width="10.0833333333333" style="3" hidden="1" customWidth="1"/>
    <col min="15" max="15" width="10.0833333333333" style="5" hidden="1" customWidth="1"/>
    <col min="16" max="16" width="11.0833333333333" style="5" hidden="1" customWidth="1"/>
    <col min="17" max="17" width="9" style="3" hidden="1" customWidth="1"/>
    <col min="18" max="18" width="11.0833333333333" style="3" hidden="1" customWidth="1"/>
    <col min="19" max="19" width="10.5" style="3" hidden="1" customWidth="1"/>
    <col min="20" max="20" width="10.0833333333333" style="5" hidden="1" customWidth="1"/>
    <col min="21" max="21" width="12.0833333333333" style="3" hidden="1" customWidth="1"/>
    <col min="22" max="23" width="10.0833333333333" style="5" hidden="1" customWidth="1"/>
    <col min="24" max="16384" width="9" style="3"/>
  </cols>
  <sheetData>
    <row r="1" ht="20.25" spans="1:8">
      <c r="A1" s="6" t="s">
        <v>0</v>
      </c>
      <c r="B1" s="6"/>
      <c r="C1" s="6"/>
      <c r="D1" s="6"/>
      <c r="E1" s="6"/>
      <c r="F1" s="6"/>
      <c r="G1" s="6"/>
      <c r="H1" s="6"/>
    </row>
    <row r="2" s="1" customFormat="1" ht="6" customHeight="1" spans="1:23">
      <c r="A2" s="7"/>
      <c r="B2" s="8"/>
      <c r="C2" s="9"/>
      <c r="D2" s="10"/>
      <c r="E2" s="8"/>
      <c r="F2" s="7" t="s">
        <v>1</v>
      </c>
      <c r="G2" s="7"/>
      <c r="H2" s="7"/>
      <c r="I2" s="36"/>
      <c r="K2" s="36"/>
      <c r="O2" s="36"/>
      <c r="P2" s="36"/>
      <c r="T2" s="36"/>
      <c r="V2" s="36"/>
      <c r="W2" s="36"/>
    </row>
    <row r="3" s="1" customFormat="1" ht="20.25" customHeight="1" spans="1:23">
      <c r="A3" s="11" t="str">
        <f>"编制单位："&amp;[1]索引表!$B$3</f>
        <v>编制单位：江西赛维LDK光伏硅科技有限公司</v>
      </c>
      <c r="B3" s="8"/>
      <c r="C3" s="12">
        <f>[1]索引表!B4</f>
        <v>42325</v>
      </c>
      <c r="D3" s="12"/>
      <c r="E3" s="12"/>
      <c r="F3" s="7"/>
      <c r="G3" s="7"/>
      <c r="H3" s="7" t="s">
        <v>2</v>
      </c>
      <c r="I3" s="36"/>
      <c r="K3" s="36"/>
      <c r="O3" s="36"/>
      <c r="P3" s="36"/>
      <c r="T3" s="36"/>
      <c r="V3" s="36"/>
      <c r="W3" s="36"/>
    </row>
    <row r="4" s="2" customFormat="1" ht="18" customHeight="1" spans="1:23">
      <c r="A4" s="13" t="s">
        <v>3</v>
      </c>
      <c r="B4" s="14" t="s">
        <v>4</v>
      </c>
      <c r="C4" s="15" t="s">
        <v>5</v>
      </c>
      <c r="D4" s="15" t="s">
        <v>6</v>
      </c>
      <c r="E4" s="16" t="s">
        <v>3</v>
      </c>
      <c r="F4" s="14" t="s">
        <v>4</v>
      </c>
      <c r="G4" s="14" t="s">
        <v>5</v>
      </c>
      <c r="H4" s="17" t="s">
        <v>6</v>
      </c>
      <c r="I4" s="44"/>
      <c r="K4" s="44"/>
      <c r="O4" s="44"/>
      <c r="P4" s="44"/>
      <c r="T4" s="44"/>
      <c r="V4" s="44"/>
      <c r="W4" s="44"/>
    </row>
    <row r="5" s="2" customFormat="1" ht="17.25" customHeight="1" spans="1:23">
      <c r="A5" s="18" t="s">
        <v>7</v>
      </c>
      <c r="B5" s="19"/>
      <c r="C5" s="20"/>
      <c r="D5" s="21"/>
      <c r="E5" s="18" t="s">
        <v>8</v>
      </c>
      <c r="F5" s="19"/>
      <c r="G5" s="22"/>
      <c r="H5" s="23"/>
      <c r="I5" s="44"/>
      <c r="K5" s="44"/>
      <c r="O5" s="44"/>
      <c r="P5" s="44"/>
      <c r="T5" s="44"/>
      <c r="V5" s="44"/>
      <c r="W5" s="44"/>
    </row>
    <row r="6" s="2" customFormat="1" ht="17.25" customHeight="1" spans="1:23">
      <c r="A6" s="24" t="s">
        <v>9</v>
      </c>
      <c r="B6" s="19"/>
      <c r="C6" s="20">
        <f>[1]期末资产试算!E7</f>
        <v>916191.71</v>
      </c>
      <c r="D6" s="20">
        <f ca="1">[1]期初资产试算!E7</f>
        <v>15496107.29</v>
      </c>
      <c r="E6" s="25" t="s">
        <v>10</v>
      </c>
      <c r="F6" s="19"/>
      <c r="G6" s="22">
        <f>[1]期末资产试算!E57</f>
        <v>1713650000</v>
      </c>
      <c r="H6" s="22">
        <f ca="1">[1]期初资产试算!E56</f>
        <v>1642688209.1</v>
      </c>
      <c r="I6" s="44"/>
      <c r="K6" s="44"/>
      <c r="O6" s="44"/>
      <c r="P6" s="44"/>
      <c r="T6" s="44"/>
      <c r="V6" s="44"/>
      <c r="W6" s="44"/>
    </row>
    <row r="7" s="2" customFormat="1" ht="17.25" customHeight="1" spans="1:23">
      <c r="A7" s="24" t="s">
        <v>11</v>
      </c>
      <c r="B7" s="19"/>
      <c r="C7" s="20">
        <f>[1]期末资产试算!E8</f>
        <v>0</v>
      </c>
      <c r="D7" s="20">
        <f ca="1">[1]期初资产试算!E8</f>
        <v>0</v>
      </c>
      <c r="E7" s="25" t="s">
        <v>12</v>
      </c>
      <c r="F7" s="19"/>
      <c r="G7" s="22">
        <f>[1]期末资产试算!E58</f>
        <v>0</v>
      </c>
      <c r="H7" s="22">
        <f ca="1">[1]期初资产试算!E57</f>
        <v>0</v>
      </c>
      <c r="I7" s="44"/>
      <c r="K7" s="44"/>
      <c r="O7" s="44"/>
      <c r="P7" s="44"/>
      <c r="T7" s="44"/>
      <c r="V7" s="44"/>
      <c r="W7" s="44"/>
    </row>
    <row r="8" s="2" customFormat="1" ht="17.25" customHeight="1" spans="1:23">
      <c r="A8" s="24" t="s">
        <v>13</v>
      </c>
      <c r="B8" s="19"/>
      <c r="C8" s="20">
        <f>[1]期末资产试算!E9</f>
        <v>0</v>
      </c>
      <c r="D8" s="20">
        <f ca="1">[1]期初资产试算!E9</f>
        <v>0</v>
      </c>
      <c r="E8" s="25" t="s">
        <v>14</v>
      </c>
      <c r="F8" s="19"/>
      <c r="G8" s="22">
        <f>[1]期末资产试算!E59</f>
        <v>0</v>
      </c>
      <c r="H8" s="22">
        <f ca="1">[1]期初资产试算!E58</f>
        <v>0</v>
      </c>
      <c r="I8" s="44"/>
      <c r="K8" s="44"/>
      <c r="O8" s="44"/>
      <c r="P8" s="44"/>
      <c r="T8" s="44"/>
      <c r="V8" s="44"/>
      <c r="W8" s="44"/>
    </row>
    <row r="9" s="2" customFormat="1" ht="17.25" customHeight="1" spans="1:23">
      <c r="A9" s="24" t="s">
        <v>15</v>
      </c>
      <c r="B9" s="19"/>
      <c r="C9" s="20">
        <f>[1]期末资产试算!E10</f>
        <v>1810091.3</v>
      </c>
      <c r="D9" s="20">
        <f ca="1">[1]期初资产试算!E10</f>
        <v>1820000</v>
      </c>
      <c r="E9" s="25" t="s">
        <v>16</v>
      </c>
      <c r="F9" s="19"/>
      <c r="G9" s="22">
        <f>[1]期末资产试算!E60</f>
        <v>0</v>
      </c>
      <c r="H9" s="22">
        <f ca="1">[1]期初资产试算!E59</f>
        <v>0</v>
      </c>
      <c r="I9" s="44"/>
      <c r="K9" s="44"/>
      <c r="O9" s="44"/>
      <c r="P9" s="44"/>
      <c r="T9" s="44"/>
      <c r="V9" s="44"/>
      <c r="W9" s="44"/>
    </row>
    <row r="10" s="2" customFormat="1" ht="17.25" customHeight="1" spans="1:23">
      <c r="A10" s="24" t="s">
        <v>17</v>
      </c>
      <c r="B10" s="19"/>
      <c r="C10" s="20">
        <f>[1]期末资产试算!E11-[1]期末资产试算!E12</f>
        <v>1397515.74</v>
      </c>
      <c r="D10" s="20">
        <f ca="1">[1]期初资产试算!E11-[1]期初资产试算!E12</f>
        <v>4036432.51</v>
      </c>
      <c r="E10" s="25" t="s">
        <v>18</v>
      </c>
      <c r="F10" s="19"/>
      <c r="G10" s="22">
        <f>[1]期末资产试算!E61</f>
        <v>535371852.05</v>
      </c>
      <c r="H10" s="22">
        <f ca="1">[1]期初资产试算!E60</f>
        <v>389612911.59</v>
      </c>
      <c r="I10" s="44"/>
      <c r="K10" s="44"/>
      <c r="O10" s="44"/>
      <c r="P10" s="44"/>
      <c r="T10" s="44"/>
      <c r="V10" s="44"/>
      <c r="W10" s="44"/>
    </row>
    <row r="11" s="2" customFormat="1" ht="17.25" customHeight="1" spans="1:23">
      <c r="A11" s="24" t="s">
        <v>19</v>
      </c>
      <c r="B11" s="19"/>
      <c r="C11" s="20">
        <f>[1]期末资产试算!E13-[1]期末资产试算!D14</f>
        <v>6235005.48</v>
      </c>
      <c r="D11" s="20">
        <f ca="1">[1]期初资产试算!E13</f>
        <v>10368416.66</v>
      </c>
      <c r="E11" s="25" t="s">
        <v>20</v>
      </c>
      <c r="F11" s="19"/>
      <c r="G11" s="22">
        <f>[1]期末资产试算!E62</f>
        <v>87332308.03</v>
      </c>
      <c r="H11" s="22">
        <f ca="1">[1]期初资产试算!E61</f>
        <v>762599132.7</v>
      </c>
      <c r="I11" s="44"/>
      <c r="K11" s="44"/>
      <c r="O11" s="44"/>
      <c r="P11" s="44"/>
      <c r="T11" s="44"/>
      <c r="V11" s="44"/>
      <c r="W11" s="44"/>
    </row>
    <row r="12" s="2" customFormat="1" ht="17.25" customHeight="1" spans="1:23">
      <c r="A12" s="24" t="s">
        <v>21</v>
      </c>
      <c r="B12" s="19"/>
      <c r="C12" s="20">
        <f>[1]期末资产试算!E15</f>
        <v>0</v>
      </c>
      <c r="D12" s="20">
        <f ca="1">[1]期初资产试算!E14</f>
        <v>0</v>
      </c>
      <c r="E12" s="25" t="s">
        <v>22</v>
      </c>
      <c r="F12" s="19"/>
      <c r="G12" s="22">
        <f>[1]期末资产试算!E63</f>
        <v>33303261.08</v>
      </c>
      <c r="H12" s="22">
        <f ca="1">[1]期初资产试算!E62</f>
        <v>22770922.72</v>
      </c>
      <c r="I12" s="44"/>
      <c r="K12" s="44"/>
      <c r="O12" s="44"/>
      <c r="P12" s="44"/>
      <c r="T12" s="44"/>
      <c r="V12" s="44"/>
      <c r="W12" s="44"/>
    </row>
    <row r="13" s="2" customFormat="1" ht="17.25" customHeight="1" spans="1:23">
      <c r="A13" s="24" t="s">
        <v>23</v>
      </c>
      <c r="B13" s="19"/>
      <c r="C13" s="20">
        <f>[1]期末资产试算!E16</f>
        <v>0</v>
      </c>
      <c r="D13" s="20">
        <f ca="1">[1]期初资产试算!E15</f>
        <v>0</v>
      </c>
      <c r="E13" s="25" t="s">
        <v>24</v>
      </c>
      <c r="F13" s="19"/>
      <c r="G13" s="22">
        <f>[1]期末资产试算!E64</f>
        <v>56141216.05</v>
      </c>
      <c r="H13" s="22">
        <f ca="1">[1]期初资产试算!E63</f>
        <v>7379075.85</v>
      </c>
      <c r="I13" s="44"/>
      <c r="K13" s="44"/>
      <c r="O13" s="44"/>
      <c r="P13" s="44"/>
      <c r="T13" s="44"/>
      <c r="V13" s="44"/>
      <c r="W13" s="44"/>
    </row>
    <row r="14" s="2" customFormat="1" ht="17.25" customHeight="1" spans="1:23">
      <c r="A14" s="24" t="s">
        <v>25</v>
      </c>
      <c r="B14" s="19"/>
      <c r="C14" s="20">
        <f>[1]期末资产试算!E17-[1]期末资产试算!E18</f>
        <v>80330206.63</v>
      </c>
      <c r="D14" s="20">
        <f ca="1">[1]期初资产试算!E16-[1]期初资产试算!E17</f>
        <v>2286483657.21</v>
      </c>
      <c r="E14" s="25" t="s">
        <v>26</v>
      </c>
      <c r="F14" s="19"/>
      <c r="G14" s="22">
        <f>[1]期末资产试算!E65</f>
        <v>206600538.41</v>
      </c>
      <c r="H14" s="22">
        <f ca="1">[1]期初资产试算!E64</f>
        <v>125588535.86</v>
      </c>
      <c r="I14" s="44"/>
      <c r="K14" s="44"/>
      <c r="O14" s="44"/>
      <c r="P14" s="44"/>
      <c r="T14" s="44"/>
      <c r="V14" s="44"/>
      <c r="W14" s="44"/>
    </row>
    <row r="15" s="2" customFormat="1" ht="17.25" customHeight="1" spans="1:23">
      <c r="A15" s="24" t="s">
        <v>27</v>
      </c>
      <c r="B15" s="19"/>
      <c r="C15" s="20">
        <f>[1]期末资产试算!E20-[1]期末资产试算!E21</f>
        <v>69668529.67</v>
      </c>
      <c r="D15" s="20">
        <f ca="1">[1]期初资产试算!E19-[1]期初资产试算!E20</f>
        <v>115468997.28</v>
      </c>
      <c r="E15" s="25" t="s">
        <v>28</v>
      </c>
      <c r="F15" s="19"/>
      <c r="G15" s="22">
        <f>[1]期末资产试算!E66</f>
        <v>0</v>
      </c>
      <c r="H15" s="22">
        <f ca="1">[1]期初资产试算!E65</f>
        <v>0</v>
      </c>
      <c r="I15" s="44"/>
      <c r="K15" s="44"/>
      <c r="O15" s="44"/>
      <c r="P15" s="44"/>
      <c r="T15" s="44"/>
      <c r="V15" s="44"/>
      <c r="W15" s="44"/>
    </row>
    <row r="16" s="2" customFormat="1" ht="17.25" customHeight="1" spans="1:23">
      <c r="A16" s="24" t="s">
        <v>29</v>
      </c>
      <c r="B16" s="19"/>
      <c r="C16" s="20">
        <f>[1]期末资产试算!E22</f>
        <v>0</v>
      </c>
      <c r="D16" s="20">
        <f ca="1">[1]期初资产试算!E21</f>
        <v>0</v>
      </c>
      <c r="E16" s="25" t="s">
        <v>30</v>
      </c>
      <c r="F16" s="19"/>
      <c r="G16" s="20">
        <f>[1]期末资产试算!E67</f>
        <v>6191702385.33</v>
      </c>
      <c r="H16" s="22">
        <f ca="1">[1]期初资产试算!E66</f>
        <v>2470712224.2</v>
      </c>
      <c r="I16" s="44"/>
      <c r="K16" s="44"/>
      <c r="O16" s="44"/>
      <c r="P16" s="44"/>
      <c r="T16" s="44"/>
      <c r="V16" s="44"/>
      <c r="W16" s="44"/>
    </row>
    <row r="17" s="2" customFormat="1" ht="17.25" customHeight="1" spans="1:23">
      <c r="A17" s="24" t="s">
        <v>31</v>
      </c>
      <c r="B17" s="19"/>
      <c r="C17" s="20">
        <f>[1]期末资产试算!E23</f>
        <v>0</v>
      </c>
      <c r="D17" s="20">
        <f ca="1">[1]期初资产试算!E22</f>
        <v>0</v>
      </c>
      <c r="E17" s="25" t="s">
        <v>32</v>
      </c>
      <c r="F17" s="19"/>
      <c r="G17" s="22">
        <f>[1]期末资产试算!E68</f>
        <v>0</v>
      </c>
      <c r="H17" s="22">
        <f ca="1">[1]期初资产试算!E67</f>
        <v>0</v>
      </c>
      <c r="I17" s="44"/>
      <c r="K17" s="44"/>
      <c r="O17" s="44"/>
      <c r="P17" s="44"/>
      <c r="T17" s="44"/>
      <c r="V17" s="44"/>
      <c r="W17" s="44"/>
    </row>
    <row r="18" s="2" customFormat="1" ht="17.25" customHeight="1" spans="1:23">
      <c r="A18" s="24" t="s">
        <v>33</v>
      </c>
      <c r="B18" s="19"/>
      <c r="C18" s="20">
        <f>[1]期末资产试算!E24</f>
        <v>0</v>
      </c>
      <c r="D18" s="20">
        <f ca="1">[1]期初资产试算!E23</f>
        <v>100122396.97</v>
      </c>
      <c r="E18" s="25" t="s">
        <v>34</v>
      </c>
      <c r="F18" s="19"/>
      <c r="G18" s="22">
        <f>[1]期末资产试算!E69</f>
        <v>77671853.04</v>
      </c>
      <c r="H18" s="22">
        <f ca="1">[1]期初资产试算!E68</f>
        <v>97181852.98</v>
      </c>
      <c r="I18" s="44"/>
      <c r="K18" s="44"/>
      <c r="O18" s="44"/>
      <c r="P18" s="44"/>
      <c r="T18" s="44"/>
      <c r="V18" s="44"/>
      <c r="W18" s="44"/>
    </row>
    <row r="19" s="2" customFormat="1" ht="17.25" customHeight="1" spans="1:23">
      <c r="A19" s="26" t="s">
        <v>35</v>
      </c>
      <c r="B19" s="27"/>
      <c r="C19" s="28">
        <f>SUM(C6:C18)</f>
        <v>160357540.53</v>
      </c>
      <c r="D19" s="28">
        <f ca="1">SUM(D6:D18)</f>
        <v>2533796007.92</v>
      </c>
      <c r="E19" s="25" t="s">
        <v>36</v>
      </c>
      <c r="F19" s="19"/>
      <c r="G19" s="22">
        <f>[1]期末资产试算!E70</f>
        <v>0</v>
      </c>
      <c r="H19" s="22">
        <f ca="1">[1]期初资产试算!E69</f>
        <v>0</v>
      </c>
      <c r="I19" s="44"/>
      <c r="K19" s="44"/>
      <c r="O19" s="44"/>
      <c r="P19" s="44"/>
      <c r="T19" s="44"/>
      <c r="V19" s="44"/>
      <c r="W19" s="44"/>
    </row>
    <row r="20" s="2" customFormat="1" ht="17.25" customHeight="1" spans="1:23">
      <c r="A20" s="18" t="s">
        <v>37</v>
      </c>
      <c r="B20" s="19"/>
      <c r="C20" s="20"/>
      <c r="D20" s="20"/>
      <c r="E20" s="26" t="s">
        <v>38</v>
      </c>
      <c r="F20" s="27"/>
      <c r="G20" s="29">
        <f>SUM(G6:G19)</f>
        <v>8901773413.99</v>
      </c>
      <c r="H20" s="29">
        <f ca="1">SUM(H6:H19)</f>
        <v>5518532865</v>
      </c>
      <c r="I20" s="44"/>
      <c r="K20" s="44"/>
      <c r="O20" s="44"/>
      <c r="P20" s="44"/>
      <c r="T20" s="44"/>
      <c r="V20" s="44"/>
      <c r="W20" s="44"/>
    </row>
    <row r="21" s="2" customFormat="1" ht="17.25" customHeight="1" spans="1:23">
      <c r="A21" s="24" t="s">
        <v>39</v>
      </c>
      <c r="B21" s="19"/>
      <c r="C21" s="20">
        <f>[1]期末资产试算!E27-[1]期末资产试算!E28</f>
        <v>0</v>
      </c>
      <c r="D21" s="20">
        <f ca="1">[1]期初资产试算!E26-[1]期初资产试算!E27</f>
        <v>0</v>
      </c>
      <c r="E21" s="18" t="s">
        <v>40</v>
      </c>
      <c r="F21" s="19"/>
      <c r="G21" s="22"/>
      <c r="H21" s="22"/>
      <c r="I21" s="44"/>
      <c r="K21" s="44"/>
      <c r="O21" s="44"/>
      <c r="P21" s="44"/>
      <c r="T21" s="44"/>
      <c r="V21" s="44"/>
      <c r="W21" s="44"/>
    </row>
    <row r="22" s="2" customFormat="1" ht="17.25" customHeight="1" spans="1:23">
      <c r="A22" s="24" t="s">
        <v>41</v>
      </c>
      <c r="B22" s="19"/>
      <c r="C22" s="20">
        <f>[1]期末资产试算!E29-[1]期末资产试算!E30</f>
        <v>0</v>
      </c>
      <c r="D22" s="20">
        <f ca="1">[1]期初资产试算!E28-[1]期初资产试算!E29</f>
        <v>0</v>
      </c>
      <c r="E22" s="25" t="s">
        <v>42</v>
      </c>
      <c r="F22" s="19"/>
      <c r="G22" s="22">
        <f>[1]期末资产试算!E73</f>
        <v>0</v>
      </c>
      <c r="H22" s="22">
        <f ca="1">[1]期初资产试算!E72</f>
        <v>0</v>
      </c>
      <c r="I22" s="44"/>
      <c r="K22" s="44"/>
      <c r="O22" s="44"/>
      <c r="P22" s="44"/>
      <c r="T22" s="44"/>
      <c r="V22" s="44"/>
      <c r="W22" s="44"/>
    </row>
    <row r="23" s="2" customFormat="1" ht="17.25" customHeight="1" spans="1:23">
      <c r="A23" s="24" t="s">
        <v>43</v>
      </c>
      <c r="B23" s="19"/>
      <c r="C23" s="20">
        <f>[1]期末资产试算!E31-[1]期末资产试算!E32</f>
        <v>0</v>
      </c>
      <c r="D23" s="20">
        <f ca="1">[1]期初资产试算!E30-[1]期初资产试算!E31</f>
        <v>0</v>
      </c>
      <c r="E23" s="25" t="s">
        <v>44</v>
      </c>
      <c r="F23" s="19"/>
      <c r="G23" s="22">
        <f ca="1">[1]期末资产试算!E74</f>
        <v>0</v>
      </c>
      <c r="H23" s="22">
        <f ca="1">[1]期初资产试算!E73</f>
        <v>0</v>
      </c>
      <c r="I23" s="44"/>
      <c r="K23" s="44"/>
      <c r="O23" s="44"/>
      <c r="P23" s="44"/>
      <c r="T23" s="44"/>
      <c r="V23" s="44"/>
      <c r="W23" s="44"/>
    </row>
    <row r="24" s="2" customFormat="1" ht="17.25" customHeight="1" spans="1:23">
      <c r="A24" s="24" t="s">
        <v>45</v>
      </c>
      <c r="B24" s="19"/>
      <c r="C24" s="20">
        <f>[1]期末资产试算!E33-[1]期末资产试算!E34</f>
        <v>0</v>
      </c>
      <c r="D24" s="20">
        <f ca="1">[1]期初资产试算!E32-[1]期初资产试算!E33</f>
        <v>0</v>
      </c>
      <c r="E24" s="25" t="s">
        <v>46</v>
      </c>
      <c r="F24" s="19"/>
      <c r="G24" s="22">
        <f ca="1">[1]期末资产试算!E75</f>
        <v>0</v>
      </c>
      <c r="H24" s="22">
        <f ca="1">[1]期初资产试算!E74</f>
        <v>0</v>
      </c>
      <c r="I24" s="44"/>
      <c r="K24" s="44"/>
      <c r="O24" s="44"/>
      <c r="P24" s="44"/>
      <c r="T24" s="44"/>
      <c r="V24" s="44"/>
      <c r="W24" s="44"/>
    </row>
    <row r="25" s="2" customFormat="1" ht="17.25" customHeight="1" spans="1:23">
      <c r="A25" s="24" t="s">
        <v>47</v>
      </c>
      <c r="B25" s="19"/>
      <c r="C25" s="20">
        <f>[1]期末资产试算!E35-[1]期末资产试算!E36</f>
        <v>0</v>
      </c>
      <c r="D25" s="20">
        <f ca="1">[1]期初资产试算!E34-[1]期初资产试算!E35</f>
        <v>0</v>
      </c>
      <c r="E25" s="25" t="s">
        <v>48</v>
      </c>
      <c r="F25" s="19"/>
      <c r="G25" s="22">
        <f ca="1">[1]期末资产试算!E76</f>
        <v>0</v>
      </c>
      <c r="H25" s="22">
        <f ca="1">[1]期初资产试算!E75</f>
        <v>0</v>
      </c>
      <c r="I25" s="44"/>
      <c r="K25" s="44"/>
      <c r="O25" s="44"/>
      <c r="P25" s="44"/>
      <c r="T25" s="44"/>
      <c r="V25" s="44"/>
      <c r="W25" s="44"/>
    </row>
    <row r="26" s="2" customFormat="1" ht="17.25" customHeight="1" spans="1:23">
      <c r="A26" s="24" t="s">
        <v>49</v>
      </c>
      <c r="B26" s="19"/>
      <c r="C26" s="20">
        <f>[1]期末资产试算!E37-[1]期末资产试算!E38-[1]期末资产试算!E39</f>
        <v>3359884922.51</v>
      </c>
      <c r="D26" s="20">
        <f ca="1">[1]期初资产试算!E36-[1]期初资产试算!E37-[1]期初资产试算!E38</f>
        <v>6348841739.77</v>
      </c>
      <c r="E26" s="25" t="s">
        <v>50</v>
      </c>
      <c r="F26" s="19"/>
      <c r="G26" s="22">
        <f ca="1">[1]期末资产试算!E77</f>
        <v>0</v>
      </c>
      <c r="H26" s="22">
        <f ca="1">[1]期初资产试算!E76</f>
        <v>0</v>
      </c>
      <c r="I26" s="44"/>
      <c r="K26" s="44"/>
      <c r="O26" s="44"/>
      <c r="P26" s="44"/>
      <c r="T26" s="44"/>
      <c r="V26" s="44"/>
      <c r="W26" s="44"/>
    </row>
    <row r="27" s="2" customFormat="1" ht="17.25" customHeight="1" spans="1:23">
      <c r="A27" s="24" t="s">
        <v>51</v>
      </c>
      <c r="B27" s="19"/>
      <c r="C27" s="20">
        <f>[1]期末资产试算!E40-[1]期末资产试算!E41</f>
        <v>2454582630.47</v>
      </c>
      <c r="D27" s="20">
        <f ca="1">[1]期初资产试算!E39-[1]期初资产试算!E40</f>
        <v>3393684068.46</v>
      </c>
      <c r="E27" s="25" t="s">
        <v>52</v>
      </c>
      <c r="F27" s="19"/>
      <c r="G27" s="22">
        <f ca="1">[1]期末资产试算!E78</f>
        <v>5722426436.72</v>
      </c>
      <c r="H27" s="22">
        <f ca="1">[1]期初资产试算!E77</f>
        <v>0</v>
      </c>
      <c r="I27" s="44"/>
      <c r="K27" s="44"/>
      <c r="O27" s="44"/>
      <c r="P27" s="44">
        <f ca="1">G27/10000</f>
        <v>572242.643672</v>
      </c>
      <c r="Q27" s="2">
        <v>586538.13</v>
      </c>
      <c r="R27" s="44">
        <f ca="1">G27/10000</f>
        <v>572242.643672</v>
      </c>
      <c r="S27" s="44">
        <v>572242.64</v>
      </c>
      <c r="T27" s="44"/>
      <c r="V27" s="44"/>
      <c r="W27" s="44"/>
    </row>
    <row r="28" s="2" customFormat="1" ht="17.25" customHeight="1" spans="1:23">
      <c r="A28" s="24" t="s">
        <v>53</v>
      </c>
      <c r="B28" s="19"/>
      <c r="C28" s="20">
        <f>[1]期末资产试算!E42-[1]期末资产试算!E43</f>
        <v>44667650.32</v>
      </c>
      <c r="D28" s="20">
        <f ca="1">[1]期初资产试算!E41-[1]期初资产试算!E42</f>
        <v>66989559.78</v>
      </c>
      <c r="E28" s="25" t="s">
        <v>54</v>
      </c>
      <c r="F28" s="19"/>
      <c r="G28" s="22">
        <f ca="1">[1]期末资产试算!E79</f>
        <v>0</v>
      </c>
      <c r="H28" s="22">
        <f ca="1">[1]期初资产试算!E78</f>
        <v>0</v>
      </c>
      <c r="I28" s="44"/>
      <c r="K28" s="44"/>
      <c r="O28" s="44"/>
      <c r="P28" s="44"/>
      <c r="S28" s="44"/>
      <c r="T28" s="44"/>
      <c r="V28" s="44"/>
      <c r="W28" s="44"/>
    </row>
    <row r="29" s="2" customFormat="1" ht="17.25" customHeight="1" spans="1:23">
      <c r="A29" s="24" t="s">
        <v>55</v>
      </c>
      <c r="B29" s="19"/>
      <c r="C29" s="20">
        <f>[1]期末资产试算!E44</f>
        <v>0</v>
      </c>
      <c r="D29" s="20">
        <f ca="1">[1]期初资产试算!E43</f>
        <v>0</v>
      </c>
      <c r="E29" s="25" t="s">
        <v>56</v>
      </c>
      <c r="F29" s="19"/>
      <c r="G29" s="22">
        <f ca="1">[1]期末资产试算!E80</f>
        <v>0</v>
      </c>
      <c r="H29" s="22">
        <f ca="1">[1]期初资产试算!E79</f>
        <v>0</v>
      </c>
      <c r="I29" s="44"/>
      <c r="K29" s="44"/>
      <c r="O29" s="44"/>
      <c r="P29" s="44"/>
      <c r="S29" s="44"/>
      <c r="T29" s="44"/>
      <c r="V29" s="44"/>
      <c r="W29" s="44"/>
    </row>
    <row r="30" s="2" customFormat="1" ht="17.25" customHeight="1" spans="1:23">
      <c r="A30" s="24" t="s">
        <v>57</v>
      </c>
      <c r="B30" s="19"/>
      <c r="C30" s="20"/>
      <c r="D30" s="20"/>
      <c r="E30" s="25" t="s">
        <v>58</v>
      </c>
      <c r="F30" s="19"/>
      <c r="G30" s="22">
        <f>[1]期末资产试算!E81</f>
        <v>0</v>
      </c>
      <c r="H30" s="22">
        <f ca="1">[1]期初资产试算!E80</f>
        <v>5466390518.72</v>
      </c>
      <c r="I30" s="44"/>
      <c r="K30" s="44"/>
      <c r="O30" s="44"/>
      <c r="P30" s="44"/>
      <c r="S30" s="44"/>
      <c r="T30" s="44"/>
      <c r="V30" s="44"/>
      <c r="W30" s="44"/>
    </row>
    <row r="31" s="2" customFormat="1" ht="17.25" customHeight="1" spans="1:23">
      <c r="A31" s="24" t="s">
        <v>59</v>
      </c>
      <c r="B31" s="19"/>
      <c r="C31" s="20"/>
      <c r="D31" s="20"/>
      <c r="E31" s="26" t="s">
        <v>60</v>
      </c>
      <c r="F31" s="27"/>
      <c r="G31" s="29">
        <f ca="1">SUM(G22:G30)</f>
        <v>5722426436.72</v>
      </c>
      <c r="H31" s="29">
        <f ca="1">SUM(H22:H30)</f>
        <v>5466390518.72</v>
      </c>
      <c r="I31" s="44"/>
      <c r="K31" s="44"/>
      <c r="O31" s="44"/>
      <c r="P31" s="44"/>
      <c r="S31" s="44"/>
      <c r="T31" s="44"/>
      <c r="U31" s="44"/>
      <c r="V31" s="44"/>
      <c r="W31" s="44"/>
    </row>
    <row r="32" s="2" customFormat="1" ht="17.25" customHeight="1" spans="1:23">
      <c r="A32" s="24" t="s">
        <v>61</v>
      </c>
      <c r="B32" s="19"/>
      <c r="C32" s="20">
        <f>[1]期末资产试算!E45-[1]期末资产试算!E46-[1]期末资产试算!E47</f>
        <v>157873824.95</v>
      </c>
      <c r="D32" s="20">
        <f ca="1">[1]期初资产试算!E44-[1]期初资产试算!E45-[1]期初资产试算!E46</f>
        <v>454126426.47</v>
      </c>
      <c r="E32" s="26" t="s">
        <v>62</v>
      </c>
      <c r="F32" s="27"/>
      <c r="G32" s="29">
        <f ca="1">G20+G31</f>
        <v>14624199850.71</v>
      </c>
      <c r="H32" s="29">
        <f ca="1">H20+H31</f>
        <v>10984923383.72</v>
      </c>
      <c r="I32" s="45">
        <f ca="1">G32/10000</f>
        <v>1462419.985071</v>
      </c>
      <c r="J32" s="44">
        <v>1478287.59</v>
      </c>
      <c r="K32" s="44">
        <f ca="1">G32/10000</f>
        <v>1462419.985071</v>
      </c>
      <c r="L32" s="44">
        <v>1478287.59</v>
      </c>
      <c r="N32" s="44">
        <f ca="1">G32/10000</f>
        <v>1462419.985071</v>
      </c>
      <c r="O32" s="44">
        <v>1476715.48</v>
      </c>
      <c r="P32" s="44">
        <f ca="1">G32/10000</f>
        <v>1462419.985071</v>
      </c>
      <c r="Q32" s="2">
        <v>1476715.47</v>
      </c>
      <c r="R32" s="44">
        <f ca="1">G32/10000</f>
        <v>1462419.985071</v>
      </c>
      <c r="S32" s="44">
        <v>1462419.98</v>
      </c>
      <c r="T32" s="44">
        <f ca="1">G32/10000</f>
        <v>1462419.985071</v>
      </c>
      <c r="U32" s="44">
        <v>1462419.99</v>
      </c>
      <c r="V32" s="44">
        <f ca="1">G32/10000</f>
        <v>1462419.985071</v>
      </c>
      <c r="W32" s="44">
        <v>1462419.99</v>
      </c>
    </row>
    <row r="33" s="2" customFormat="1" ht="17.25" customHeight="1" spans="1:23">
      <c r="A33" s="24" t="s">
        <v>63</v>
      </c>
      <c r="B33" s="19"/>
      <c r="C33" s="20">
        <f>[1]期末资产试算!E48</f>
        <v>0</v>
      </c>
      <c r="D33" s="20">
        <f ca="1">[1]期初资产试算!E47</f>
        <v>0</v>
      </c>
      <c r="E33" s="18" t="s">
        <v>64</v>
      </c>
      <c r="F33" s="19"/>
      <c r="G33" s="22"/>
      <c r="H33" s="22"/>
      <c r="I33" s="44"/>
      <c r="J33" s="44"/>
      <c r="K33" s="44"/>
      <c r="L33" s="44"/>
      <c r="N33" s="44"/>
      <c r="O33" s="44"/>
      <c r="P33" s="44"/>
      <c r="R33" s="44"/>
      <c r="S33" s="44"/>
      <c r="T33" s="44"/>
      <c r="U33" s="44"/>
      <c r="V33" s="44"/>
      <c r="W33" s="44"/>
    </row>
    <row r="34" s="2" customFormat="1" ht="17.25" customHeight="1" spans="1:23">
      <c r="A34" s="24" t="s">
        <v>65</v>
      </c>
      <c r="B34" s="19"/>
      <c r="C34" s="20">
        <f>[1]期末资产试算!E49-[1]期末资产试算!E50</f>
        <v>0</v>
      </c>
      <c r="D34" s="20">
        <f ca="1">[1]期初资产试算!E48-[1]期初资产试算!E49</f>
        <v>0</v>
      </c>
      <c r="E34" s="25" t="s">
        <v>66</v>
      </c>
      <c r="F34" s="19"/>
      <c r="G34" s="22">
        <f>[1]期末资产试算!E85</f>
        <v>3311658912.5</v>
      </c>
      <c r="H34" s="22">
        <f ca="1">[1]期初资产试算!E84</f>
        <v>3197595410</v>
      </c>
      <c r="I34" s="44"/>
      <c r="J34" s="44"/>
      <c r="K34" s="44"/>
      <c r="L34" s="44"/>
      <c r="N34" s="44"/>
      <c r="O34" s="44"/>
      <c r="P34" s="44"/>
      <c r="R34" s="44"/>
      <c r="S34" s="44"/>
      <c r="T34" s="44"/>
      <c r="U34" s="44"/>
      <c r="V34" s="44"/>
      <c r="W34" s="44"/>
    </row>
    <row r="35" s="2" customFormat="1" ht="17.25" customHeight="1" spans="1:23">
      <c r="A35" s="24" t="s">
        <v>67</v>
      </c>
      <c r="B35" s="19"/>
      <c r="C35" s="20">
        <f>[1]期末资产试算!E51</f>
        <v>0</v>
      </c>
      <c r="D35" s="20">
        <f ca="1">[1]期初资产试算!E50</f>
        <v>0</v>
      </c>
      <c r="E35" s="25" t="s">
        <v>68</v>
      </c>
      <c r="F35" s="19"/>
      <c r="G35" s="22">
        <f>[1]期末资产试算!E86</f>
        <v>0</v>
      </c>
      <c r="H35" s="22">
        <f ca="1">[1]期初资产试算!E85</f>
        <v>0</v>
      </c>
      <c r="I35" s="44"/>
      <c r="J35" s="44"/>
      <c r="K35" s="44"/>
      <c r="L35" s="44"/>
      <c r="N35" s="44"/>
      <c r="O35" s="44"/>
      <c r="P35" s="44"/>
      <c r="R35" s="44"/>
      <c r="S35" s="44"/>
      <c r="T35" s="44"/>
      <c r="U35" s="44"/>
      <c r="V35" s="44"/>
      <c r="W35" s="44"/>
    </row>
    <row r="36" s="2" customFormat="1" ht="17.25" customHeight="1" spans="1:23">
      <c r="A36" s="24" t="s">
        <v>69</v>
      </c>
      <c r="B36" s="19"/>
      <c r="C36" s="20">
        <f>[1]期末资产试算!E52</f>
        <v>0</v>
      </c>
      <c r="D36" s="20">
        <f ca="1">[1]期初资产试算!E51</f>
        <v>0</v>
      </c>
      <c r="E36" s="25" t="s">
        <v>70</v>
      </c>
      <c r="F36" s="19"/>
      <c r="G36" s="22">
        <f>[1]期末资产试算!E87</f>
        <v>248813467.52</v>
      </c>
      <c r="H36" s="22">
        <f ca="1">[1]期初资产试算!E86</f>
        <v>43267321</v>
      </c>
      <c r="I36" s="44"/>
      <c r="J36" s="44"/>
      <c r="K36" s="44"/>
      <c r="L36" s="44"/>
      <c r="N36" s="44"/>
      <c r="O36" s="44"/>
      <c r="P36" s="44"/>
      <c r="R36" s="44"/>
      <c r="S36" s="44"/>
      <c r="T36" s="44"/>
      <c r="U36" s="44"/>
      <c r="V36" s="44"/>
      <c r="W36" s="44"/>
    </row>
    <row r="37" s="2" customFormat="1" ht="17.25" customHeight="1" spans="1:23">
      <c r="A37" s="24" t="s">
        <v>71</v>
      </c>
      <c r="B37" s="19"/>
      <c r="C37" s="20">
        <f>[1]期末资产试算!E53</f>
        <v>48102029.59</v>
      </c>
      <c r="D37" s="20">
        <f ca="1">[1]期初资产试算!E52</f>
        <v>397164813</v>
      </c>
      <c r="E37" s="25" t="s">
        <v>72</v>
      </c>
      <c r="F37" s="19"/>
      <c r="G37" s="22">
        <f>[1]期末资产试算!E88</f>
        <v>0</v>
      </c>
      <c r="H37" s="22">
        <f ca="1">[1]期初资产试算!E87</f>
        <v>0</v>
      </c>
      <c r="I37" s="44"/>
      <c r="J37" s="44"/>
      <c r="K37" s="44"/>
      <c r="L37" s="44"/>
      <c r="N37" s="44"/>
      <c r="O37" s="44"/>
      <c r="P37" s="44"/>
      <c r="R37" s="44"/>
      <c r="S37" s="44"/>
      <c r="T37" s="44"/>
      <c r="U37" s="44"/>
      <c r="V37" s="44"/>
      <c r="W37" s="44"/>
    </row>
    <row r="38" s="2" customFormat="1" ht="17.25" customHeight="1" spans="1:23">
      <c r="A38" s="26" t="s">
        <v>73</v>
      </c>
      <c r="B38" s="27"/>
      <c r="C38" s="28">
        <f>SUM(C20:C37)</f>
        <v>6065111057.84</v>
      </c>
      <c r="D38" s="28">
        <f ca="1">SUM(D20:D37)</f>
        <v>10660806607.48</v>
      </c>
      <c r="E38" s="25" t="s">
        <v>74</v>
      </c>
      <c r="F38" s="19"/>
      <c r="G38" s="22">
        <f>[1]期末资产试算!E89</f>
        <v>0</v>
      </c>
      <c r="H38" s="22">
        <f ca="1">[1]期初资产试算!E88</f>
        <v>0</v>
      </c>
      <c r="I38" s="44"/>
      <c r="J38" s="44"/>
      <c r="K38" s="44"/>
      <c r="L38" s="44"/>
      <c r="N38" s="44"/>
      <c r="O38" s="44"/>
      <c r="P38" s="44"/>
      <c r="R38" s="44"/>
      <c r="S38" s="44"/>
      <c r="T38" s="44"/>
      <c r="U38" s="44"/>
      <c r="V38" s="44"/>
      <c r="W38" s="44"/>
    </row>
    <row r="39" s="2" customFormat="1" ht="17.25" customHeight="1" spans="1:23">
      <c r="A39" s="30"/>
      <c r="B39" s="19"/>
      <c r="C39" s="20"/>
      <c r="D39" s="20"/>
      <c r="E39" s="31" t="s">
        <v>75</v>
      </c>
      <c r="F39" s="19"/>
      <c r="G39" s="22">
        <f>[1]期末资产试算!E90</f>
        <v>0</v>
      </c>
      <c r="H39" s="22">
        <f ca="1">[1]期初资产试算!E89</f>
        <v>0</v>
      </c>
      <c r="I39" s="44"/>
      <c r="J39" s="44"/>
      <c r="K39" s="44"/>
      <c r="L39" s="44"/>
      <c r="N39" s="44"/>
      <c r="O39" s="44"/>
      <c r="P39" s="44"/>
      <c r="R39" s="44"/>
      <c r="S39" s="44"/>
      <c r="T39" s="44"/>
      <c r="U39" s="44"/>
      <c r="V39" s="44"/>
      <c r="W39" s="44"/>
    </row>
    <row r="40" s="2" customFormat="1" ht="17.25" customHeight="1" spans="1:23">
      <c r="A40" s="32"/>
      <c r="B40" s="19"/>
      <c r="C40" s="20"/>
      <c r="D40" s="20"/>
      <c r="E40" s="25" t="s">
        <v>76</v>
      </c>
      <c r="F40" s="19"/>
      <c r="G40" s="22">
        <f>[1]期末资产试算!E91</f>
        <v>0</v>
      </c>
      <c r="H40" s="22">
        <f ca="1">[1]期初资产试算!E90</f>
        <v>107600945</v>
      </c>
      <c r="I40" s="44"/>
      <c r="J40" s="44"/>
      <c r="K40" s="44"/>
      <c r="L40" s="44"/>
      <c r="N40" s="44"/>
      <c r="O40" s="44"/>
      <c r="P40" s="44"/>
      <c r="R40" s="44"/>
      <c r="S40" s="44"/>
      <c r="T40" s="44"/>
      <c r="U40" s="44"/>
      <c r="V40" s="44"/>
      <c r="W40" s="44"/>
    </row>
    <row r="41" s="2" customFormat="1" ht="17.25" customHeight="1" spans="1:23">
      <c r="A41" s="32"/>
      <c r="B41" s="19"/>
      <c r="C41" s="20"/>
      <c r="D41" s="20"/>
      <c r="E41" s="25" t="s">
        <v>77</v>
      </c>
      <c r="F41" s="19"/>
      <c r="G41" s="22">
        <f ca="1">[1]期末资产试算!E92</f>
        <v>-11959203632.36</v>
      </c>
      <c r="H41" s="22">
        <f ca="1">[1]期初资产试算!E91</f>
        <v>-1138784444.32</v>
      </c>
      <c r="I41" s="44"/>
      <c r="J41" s="44"/>
      <c r="K41" s="44"/>
      <c r="L41" s="44"/>
      <c r="N41" s="44"/>
      <c r="O41" s="44"/>
      <c r="P41" s="44"/>
      <c r="R41" s="44"/>
      <c r="S41" s="44"/>
      <c r="T41" s="44"/>
      <c r="U41" s="44"/>
      <c r="V41" s="44"/>
      <c r="W41" s="44"/>
    </row>
    <row r="42" s="2" customFormat="1" ht="17.25" customHeight="1" spans="1:23">
      <c r="A42" s="32"/>
      <c r="B42" s="19"/>
      <c r="C42" s="20"/>
      <c r="D42" s="20"/>
      <c r="E42" s="26" t="s">
        <v>78</v>
      </c>
      <c r="F42" s="27"/>
      <c r="G42" s="29">
        <f ca="1">SUM(G34:G41)-2*G37</f>
        <v>-8398731252.34</v>
      </c>
      <c r="H42" s="29">
        <f ca="1">SUM(H34:H41)-2*H37</f>
        <v>2209679231.68</v>
      </c>
      <c r="I42" s="44">
        <f ca="1">G42/10000</f>
        <v>-839873.125234</v>
      </c>
      <c r="J42" s="44">
        <v>-855646.58</v>
      </c>
      <c r="K42" s="44">
        <f ca="1">G42/10000</f>
        <v>-839873.125234</v>
      </c>
      <c r="L42" s="44">
        <v>-855649.47</v>
      </c>
      <c r="N42" s="44">
        <f ca="1">G42/10000</f>
        <v>-839873.125234</v>
      </c>
      <c r="O42" s="44">
        <v>-854077.35</v>
      </c>
      <c r="P42" s="44">
        <f ca="1">G42/10000</f>
        <v>-839873.125234</v>
      </c>
      <c r="Q42" s="2">
        <v>-854071.57</v>
      </c>
      <c r="R42" s="44">
        <f ca="1">G42/10000</f>
        <v>-839873.125234</v>
      </c>
      <c r="S42" s="44">
        <v>-839776.08</v>
      </c>
      <c r="T42" s="44">
        <f ca="1">G42/10000</f>
        <v>-839873.125234</v>
      </c>
      <c r="U42" s="44">
        <v>-838252.7</v>
      </c>
      <c r="V42" s="44">
        <f ca="1">G42/10000</f>
        <v>-839873.125234</v>
      </c>
      <c r="W42" s="44">
        <v>-839873.13</v>
      </c>
    </row>
    <row r="43" s="2" customFormat="1" ht="17.25" customHeight="1" spans="1:23">
      <c r="A43" s="26" t="s">
        <v>79</v>
      </c>
      <c r="B43" s="27"/>
      <c r="C43" s="28">
        <f>C38+C19</f>
        <v>6225468598.37</v>
      </c>
      <c r="D43" s="28">
        <f ca="1">D38+D19</f>
        <v>13194602615.4</v>
      </c>
      <c r="E43" s="33" t="s">
        <v>80</v>
      </c>
      <c r="F43" s="27"/>
      <c r="G43" s="29">
        <f ca="1">G32+G42</f>
        <v>6225468598.37</v>
      </c>
      <c r="H43" s="29">
        <f ca="1">H32+H42</f>
        <v>13194602615.4</v>
      </c>
      <c r="I43" s="44">
        <f ca="1">G43/10000</f>
        <v>622546.859837</v>
      </c>
      <c r="J43" s="44">
        <v>622641.01</v>
      </c>
      <c r="K43" s="44">
        <f ca="1">G43/10000</f>
        <v>622546.859837</v>
      </c>
      <c r="L43" s="44">
        <v>622638.12</v>
      </c>
      <c r="N43" s="44">
        <f ca="1">G43/10000</f>
        <v>622546.859837</v>
      </c>
      <c r="O43" s="44">
        <v>622638.13</v>
      </c>
      <c r="P43" s="44">
        <f ca="1">G43/10000</f>
        <v>622546.859837</v>
      </c>
      <c r="Q43" s="2">
        <v>622643.9</v>
      </c>
      <c r="R43" s="44">
        <f ca="1">G43/10000</f>
        <v>622546.859837</v>
      </c>
      <c r="S43" s="44">
        <v>622643.9</v>
      </c>
      <c r="T43" s="44">
        <f ca="1">G43/10000</f>
        <v>622546.859837</v>
      </c>
      <c r="U43" s="44">
        <v>624167.28</v>
      </c>
      <c r="V43" s="44">
        <f ca="1">G43/10000</f>
        <v>622546.859837</v>
      </c>
      <c r="W43" s="44">
        <v>622546.86</v>
      </c>
    </row>
    <row r="44" customHeight="1" spans="18:21">
      <c r="R44" s="5"/>
      <c r="S44" s="5"/>
      <c r="U44" s="5"/>
    </row>
    <row r="45" customHeight="1" spans="1:21">
      <c r="A45" s="34" t="s">
        <v>81</v>
      </c>
      <c r="B45" s="35"/>
      <c r="C45" s="36">
        <f>[1]受限资产附表!D37</f>
        <v>6072574848.71</v>
      </c>
      <c r="G45" s="37">
        <f ca="1">C43-G43</f>
        <v>0</v>
      </c>
      <c r="H45" s="38">
        <f ca="1">H43-D43</f>
        <v>0</v>
      </c>
      <c r="J45" s="3">
        <f>J32+J42</f>
        <v>622641.01</v>
      </c>
      <c r="L45" s="46">
        <f>L32+L42</f>
        <v>622638.12</v>
      </c>
      <c r="R45" s="5"/>
      <c r="S45" s="5">
        <f>S32+S42</f>
        <v>622643.9</v>
      </c>
      <c r="U45" s="5">
        <f>U32+U42</f>
        <v>624167.29</v>
      </c>
    </row>
    <row r="46" customHeight="1" spans="1:21">
      <c r="A46" s="1" t="s">
        <v>82</v>
      </c>
      <c r="B46" s="35"/>
      <c r="C46" s="36">
        <f>[1]受限资产附表!S37</f>
        <v>1540168487.98</v>
      </c>
      <c r="G46" s="39"/>
      <c r="R46" s="5"/>
      <c r="S46" s="5"/>
      <c r="U46" s="5"/>
    </row>
    <row r="47" customHeight="1" spans="1:25">
      <c r="A47" s="34" t="s">
        <v>83</v>
      </c>
      <c r="B47" s="35"/>
      <c r="C47" s="36">
        <f>C45-C46</f>
        <v>4532406360.73</v>
      </c>
      <c r="E47" s="40"/>
      <c r="G47" s="39"/>
      <c r="R47" s="5"/>
      <c r="S47" s="5"/>
      <c r="U47" s="5"/>
      <c r="Y47" s="38"/>
    </row>
    <row r="48" customHeight="1" spans="1:21">
      <c r="A48" s="34" t="s">
        <v>84</v>
      </c>
      <c r="C48" s="41">
        <f ca="1">(C43-C45)/(G32-C47)</f>
        <v>0.0151503050287152</v>
      </c>
      <c r="G48" s="42"/>
      <c r="H48" s="38"/>
      <c r="R48" s="5"/>
      <c r="S48" s="5"/>
      <c r="U48" s="5"/>
    </row>
    <row r="49" customHeight="1" spans="5:21">
      <c r="E49" s="38"/>
      <c r="G49" s="39"/>
      <c r="R49" s="5"/>
      <c r="S49" s="5"/>
      <c r="U49" s="5"/>
    </row>
    <row r="50" customHeight="1" spans="7:21">
      <c r="G50" s="43"/>
      <c r="R50" s="5"/>
      <c r="S50" s="5"/>
      <c r="U50" s="5"/>
    </row>
    <row r="51" customHeight="1" spans="18:21">
      <c r="R51" s="5"/>
      <c r="S51" s="5"/>
      <c r="U51" s="5"/>
    </row>
    <row r="52" customHeight="1" spans="18:21">
      <c r="R52" s="5"/>
      <c r="S52" s="5"/>
      <c r="U52" s="5"/>
    </row>
    <row r="53" customHeight="1" spans="18:21">
      <c r="R53" s="5"/>
      <c r="S53" s="5"/>
      <c r="U53" s="5"/>
    </row>
    <row r="54" customHeight="1" spans="18:21">
      <c r="R54" s="5"/>
      <c r="S54" s="5"/>
      <c r="U54" s="5"/>
    </row>
    <row r="55" customHeight="1" spans="18:21">
      <c r="R55" s="5"/>
      <c r="U55" s="5"/>
    </row>
    <row r="56" customHeight="1" spans="18:18">
      <c r="R56" s="5"/>
    </row>
    <row r="57" customHeight="1" spans="18:18">
      <c r="R57" s="5"/>
    </row>
    <row r="58" customHeight="1"/>
    <row r="59" customHeight="1"/>
    <row r="60" customHeight="1"/>
    <row r="61" customHeight="1"/>
    <row r="62" customHeight="1"/>
    <row r="63" customHeight="1"/>
    <row r="64" customHeight="1"/>
    <row r="65" customHeight="1"/>
    <row r="66" customHeight="1"/>
    <row r="67" customHeight="1"/>
    <row r="68" customHeight="1"/>
    <row r="69" customHeight="1"/>
    <row r="70" customHeight="1"/>
    <row r="71" customHeight="1"/>
    <row r="72" customHeight="1"/>
    <row r="73" customHeight="1"/>
    <row r="74" customHeight="1"/>
    <row r="75" customHeight="1"/>
    <row r="76" customHeight="1"/>
    <row r="77" customHeight="1"/>
    <row r="78" customHeight="1"/>
  </sheetData>
  <mergeCells count="3">
    <mergeCell ref="A1:H1"/>
    <mergeCell ref="D2:E2"/>
    <mergeCell ref="C3:E3"/>
  </mergeCells>
  <printOptions horizontalCentered="1"/>
  <pageMargins left="0.393055555555556" right="0.393055555555556" top="0.590277777777778" bottom="0.590277777777778" header="0.393055555555556" footer="0.393055555555556"/>
  <pageSetup paperSize="9" scale="6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资产负债表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2016-11-25T05:19:23Z</dcterms:created>
  <dcterms:modified xsi:type="dcterms:W3CDTF">2016-11-25T05:20:11Z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