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shuang/Library/Mobile Documents/com~apple~CloudDocs/Desktop/桌面 - 王双的MacBook Pro/禾丰米业案件/"/>
    </mc:Choice>
  </mc:AlternateContent>
  <xr:revisionPtr revIDLastSave="0" documentId="13_ncr:1_{2E26F995-28A2-724F-B9EC-41099958EEA5}" xr6:coauthVersionLast="47" xr6:coauthVersionMax="47" xr10:uidLastSave="{00000000-0000-0000-0000-000000000000}"/>
  <bookViews>
    <workbookView xWindow="0" yWindow="0" windowWidth="32000" windowHeight="18000" xr2:uid="{A533056B-661B-3049-8FA4-22A22333135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1" l="1"/>
  <c r="M6" i="1"/>
  <c r="K6" i="1"/>
  <c r="K8" i="1"/>
  <c r="K9" i="1"/>
  <c r="K10" i="1"/>
  <c r="K11" i="1"/>
  <c r="K12" i="1"/>
  <c r="K13" i="1"/>
  <c r="K14" i="1"/>
  <c r="K15" i="1"/>
  <c r="I6" i="1"/>
  <c r="I7" i="1"/>
  <c r="I8" i="1"/>
  <c r="I9" i="1"/>
  <c r="I10" i="1"/>
  <c r="I11" i="1"/>
  <c r="I12" i="1"/>
  <c r="I13" i="1"/>
  <c r="I14" i="1"/>
  <c r="I15" i="1"/>
  <c r="G6" i="1"/>
  <c r="G7" i="1"/>
  <c r="M7" i="1" s="1"/>
  <c r="G8" i="1"/>
  <c r="G9" i="1"/>
  <c r="G10" i="1"/>
  <c r="G11" i="1"/>
  <c r="G12" i="1"/>
  <c r="G13" i="1"/>
  <c r="M13" i="1" s="1"/>
  <c r="G14" i="1"/>
  <c r="G15" i="1"/>
  <c r="M5" i="1"/>
  <c r="K5" i="1"/>
  <c r="I5" i="1"/>
  <c r="G5" i="1"/>
  <c r="M14" i="1" l="1"/>
  <c r="M12" i="1"/>
  <c r="M11" i="1"/>
  <c r="M10" i="1"/>
  <c r="I16" i="1"/>
  <c r="G16" i="1"/>
  <c r="M9" i="1"/>
  <c r="M16" i="1" s="1"/>
  <c r="M8" i="1"/>
  <c r="M15" i="1"/>
</calcChain>
</file>

<file path=xl/sharedStrings.xml><?xml version="1.0" encoding="utf-8"?>
<sst xmlns="http://schemas.openxmlformats.org/spreadsheetml/2006/main" count="12" uniqueCount="12">
  <si>
    <t>单位</t>
    <phoneticPr fontId="2" type="noConversion"/>
  </si>
  <si>
    <t>榆树市社平工资</t>
    <phoneticPr fontId="2" type="noConversion"/>
  </si>
  <si>
    <t>个人</t>
    <phoneticPr fontId="2" type="noConversion"/>
  </si>
  <si>
    <t>单位缴费金额</t>
    <phoneticPr fontId="2" type="noConversion"/>
  </si>
  <si>
    <t>个人缴费金额</t>
    <phoneticPr fontId="2" type="noConversion"/>
  </si>
  <si>
    <t>实缴日期</t>
    <phoneticPr fontId="2" type="noConversion"/>
  </si>
  <si>
    <t>欠费天数</t>
    <phoneticPr fontId="2" type="noConversion"/>
  </si>
  <si>
    <t>滞纳金比例</t>
    <phoneticPr fontId="2" type="noConversion"/>
  </si>
  <si>
    <t>注：本表为管理人初步不测算的金额，相关数据来源为网络，最终以社保部门实际收取的金额为准，管理人不承担因为数据而产生的任何责任。</t>
    <phoneticPr fontId="2" type="noConversion"/>
  </si>
  <si>
    <t>滞纳金金额</t>
    <phoneticPr fontId="2" type="noConversion"/>
  </si>
  <si>
    <t>合计</t>
    <phoneticPr fontId="2" type="noConversion"/>
  </si>
  <si>
    <t>吉林省禾丰米业有限责任公司职工补缴养老保险测算表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</si>
</sst>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80" formatCode="_(* #,##0.00000_);_(* \(#,##0.00000\);_(* &quot;-&quot;??_);_(@_)"/>
  </numFmts>
  <fonts count="4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9" fontId="0" fillId="0" borderId="0" xfId="0" applyNumberFormat="1">
      <alignment vertical="center"/>
    </xf>
    <xf numFmtId="43" fontId="0" fillId="0" borderId="0" xfId="1" applyFont="1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180" fontId="0" fillId="0" borderId="0" xfId="1" applyNumberFormat="1" applyFont="1">
      <alignment vertical="center"/>
    </xf>
    <xf numFmtId="0" fontId="0" fillId="0" borderId="1" xfId="0" applyBorder="1">
      <alignment vertical="center"/>
    </xf>
    <xf numFmtId="43" fontId="0" fillId="0" borderId="1" xfId="1" applyFont="1" applyBorder="1">
      <alignment vertical="center"/>
    </xf>
    <xf numFmtId="14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979DA-A86D-F142-86C6-33E0AC37E1AE}">
  <dimension ref="D3:M25"/>
  <sheetViews>
    <sheetView tabSelected="1" workbookViewId="0">
      <selection activeCell="J9" sqref="J9"/>
    </sheetView>
  </sheetViews>
  <sheetFormatPr baseColWidth="10" defaultRowHeight="16"/>
  <cols>
    <col min="5" max="5" width="19.83203125" customWidth="1"/>
    <col min="7" max="7" width="10.83203125" style="2"/>
    <col min="9" max="9" width="15.83203125" style="2" customWidth="1"/>
    <col min="10" max="10" width="16" customWidth="1"/>
    <col min="13" max="13" width="15.6640625" customWidth="1"/>
  </cols>
  <sheetData>
    <row r="3" spans="4:13" ht="30" customHeight="1">
      <c r="D3" s="13" t="s">
        <v>11</v>
      </c>
      <c r="E3" s="14"/>
      <c r="F3" s="14"/>
      <c r="G3" s="14"/>
      <c r="H3" s="14"/>
      <c r="I3" s="14"/>
      <c r="J3" s="14"/>
      <c r="K3" s="14"/>
      <c r="L3" s="14"/>
      <c r="M3" s="15"/>
    </row>
    <row r="4" spans="4:13" ht="30" customHeight="1">
      <c r="D4" s="6"/>
      <c r="E4" s="6" t="s">
        <v>1</v>
      </c>
      <c r="F4" s="6" t="s">
        <v>0</v>
      </c>
      <c r="G4" s="7" t="s">
        <v>3</v>
      </c>
      <c r="H4" s="6" t="s">
        <v>2</v>
      </c>
      <c r="I4" s="7" t="s">
        <v>4</v>
      </c>
      <c r="J4" s="6" t="s">
        <v>5</v>
      </c>
      <c r="K4" s="7" t="s">
        <v>6</v>
      </c>
      <c r="L4" s="6" t="s">
        <v>7</v>
      </c>
      <c r="M4" s="12" t="s">
        <v>9</v>
      </c>
    </row>
    <row r="5" spans="4:13" ht="30" customHeight="1">
      <c r="D5" s="8">
        <v>38718</v>
      </c>
      <c r="E5" s="6">
        <v>11326</v>
      </c>
      <c r="F5" s="9">
        <v>0.2</v>
      </c>
      <c r="G5" s="7">
        <f>E5*F5</f>
        <v>2265.2000000000003</v>
      </c>
      <c r="H5" s="9">
        <v>0.08</v>
      </c>
      <c r="I5" s="7">
        <f>E5*H5</f>
        <v>906.08</v>
      </c>
      <c r="J5" s="8">
        <v>44835</v>
      </c>
      <c r="K5" s="6">
        <f>J5-D5</f>
        <v>6117</v>
      </c>
      <c r="L5" s="10">
        <v>5.0000000000000001E-4</v>
      </c>
      <c r="M5" s="7">
        <f>(G5+I5)*K5*L5</f>
        <v>9699.3598800000018</v>
      </c>
    </row>
    <row r="6" spans="4:13" ht="30" customHeight="1">
      <c r="D6" s="8">
        <v>39083</v>
      </c>
      <c r="E6" s="6">
        <v>14070</v>
      </c>
      <c r="F6" s="9">
        <v>0.2</v>
      </c>
      <c r="G6" s="7">
        <f t="shared" ref="G6:G24" si="0">E6*F6</f>
        <v>2814</v>
      </c>
      <c r="H6" s="9">
        <v>0.08</v>
      </c>
      <c r="I6" s="7">
        <f t="shared" ref="I6:I22" si="1">E6*H6</f>
        <v>1125.6000000000001</v>
      </c>
      <c r="J6" s="8">
        <v>44835</v>
      </c>
      <c r="K6" s="6">
        <f t="shared" ref="K6:K22" si="2">J6-D6</f>
        <v>5752</v>
      </c>
      <c r="L6" s="10">
        <v>5.0000000000000001E-4</v>
      </c>
      <c r="M6" s="7">
        <f t="shared" ref="M6:M22" si="3">(G6+I6)*K6*L6</f>
        <v>11330.289600000002</v>
      </c>
    </row>
    <row r="7" spans="4:13" ht="30" customHeight="1">
      <c r="D7" s="8">
        <v>39448</v>
      </c>
      <c r="E7" s="6">
        <v>17082</v>
      </c>
      <c r="F7" s="9">
        <v>0.2</v>
      </c>
      <c r="G7" s="7">
        <f t="shared" si="0"/>
        <v>3416.4</v>
      </c>
      <c r="H7" s="9">
        <v>0.08</v>
      </c>
      <c r="I7" s="7">
        <f t="shared" si="1"/>
        <v>1366.56</v>
      </c>
      <c r="J7" s="8">
        <v>44835</v>
      </c>
      <c r="K7" s="6">
        <f t="shared" si="2"/>
        <v>5387</v>
      </c>
      <c r="L7" s="10">
        <v>5.0000000000000001E-4</v>
      </c>
      <c r="M7" s="7">
        <f t="shared" si="3"/>
        <v>12882.902760000001</v>
      </c>
    </row>
    <row r="8" spans="4:13" ht="30" customHeight="1">
      <c r="D8" s="8">
        <v>39814</v>
      </c>
      <c r="E8" s="6">
        <v>20023</v>
      </c>
      <c r="F8" s="9">
        <v>0.2</v>
      </c>
      <c r="G8" s="7">
        <f t="shared" si="0"/>
        <v>4004.6000000000004</v>
      </c>
      <c r="H8" s="9">
        <v>0.08</v>
      </c>
      <c r="I8" s="7">
        <f t="shared" si="1"/>
        <v>1601.8400000000001</v>
      </c>
      <c r="J8" s="8">
        <v>44835</v>
      </c>
      <c r="K8" s="6">
        <f t="shared" si="2"/>
        <v>5021</v>
      </c>
      <c r="L8" s="10">
        <v>5.0000000000000001E-4</v>
      </c>
      <c r="M8" s="7">
        <f t="shared" si="3"/>
        <v>14074.967620000001</v>
      </c>
    </row>
    <row r="9" spans="4:13" ht="30" customHeight="1">
      <c r="D9" s="8">
        <v>40179</v>
      </c>
      <c r="E9" s="6">
        <v>23297</v>
      </c>
      <c r="F9" s="9">
        <v>0.2</v>
      </c>
      <c r="G9" s="7">
        <f t="shared" si="0"/>
        <v>4659.4000000000005</v>
      </c>
      <c r="H9" s="9">
        <v>0.08</v>
      </c>
      <c r="I9" s="7">
        <f t="shared" si="1"/>
        <v>1863.76</v>
      </c>
      <c r="J9" s="8">
        <v>44835</v>
      </c>
      <c r="K9" s="6">
        <f t="shared" si="2"/>
        <v>4656</v>
      </c>
      <c r="L9" s="10">
        <v>5.0000000000000001E-4</v>
      </c>
      <c r="M9" s="7">
        <f t="shared" si="3"/>
        <v>15185.916480000004</v>
      </c>
    </row>
    <row r="10" spans="4:13" ht="30" customHeight="1">
      <c r="D10" s="8">
        <v>40544</v>
      </c>
      <c r="E10" s="6">
        <v>25802</v>
      </c>
      <c r="F10" s="9">
        <v>0.2</v>
      </c>
      <c r="G10" s="7">
        <f t="shared" si="0"/>
        <v>5160.4000000000005</v>
      </c>
      <c r="H10" s="9">
        <v>0.08</v>
      </c>
      <c r="I10" s="7">
        <f t="shared" si="1"/>
        <v>2064.16</v>
      </c>
      <c r="J10" s="8">
        <v>44835</v>
      </c>
      <c r="K10" s="6">
        <f t="shared" si="2"/>
        <v>4291</v>
      </c>
      <c r="L10" s="10">
        <v>5.0000000000000001E-4</v>
      </c>
      <c r="M10" s="7">
        <f t="shared" si="3"/>
        <v>15500.29348</v>
      </c>
    </row>
    <row r="11" spans="4:13" ht="30" customHeight="1">
      <c r="D11" s="8">
        <v>40909</v>
      </c>
      <c r="E11" s="6">
        <v>31662</v>
      </c>
      <c r="F11" s="9">
        <v>0.2</v>
      </c>
      <c r="G11" s="7">
        <f t="shared" si="0"/>
        <v>6332.4000000000005</v>
      </c>
      <c r="H11" s="9">
        <v>0.08</v>
      </c>
      <c r="I11" s="7">
        <f t="shared" si="1"/>
        <v>2532.96</v>
      </c>
      <c r="J11" s="8">
        <v>44835</v>
      </c>
      <c r="K11" s="6">
        <f t="shared" si="2"/>
        <v>3926</v>
      </c>
      <c r="L11" s="10">
        <v>5.0000000000000001E-4</v>
      </c>
      <c r="M11" s="7">
        <f t="shared" si="3"/>
        <v>17402.701679999998</v>
      </c>
    </row>
    <row r="12" spans="4:13" ht="30" customHeight="1">
      <c r="D12" s="8">
        <v>41275</v>
      </c>
      <c r="E12" s="6">
        <v>32950</v>
      </c>
      <c r="F12" s="9">
        <v>0.2</v>
      </c>
      <c r="G12" s="7">
        <f t="shared" si="0"/>
        <v>6590</v>
      </c>
      <c r="H12" s="9">
        <v>0.08</v>
      </c>
      <c r="I12" s="7">
        <f t="shared" si="1"/>
        <v>2636</v>
      </c>
      <c r="J12" s="8">
        <v>44835</v>
      </c>
      <c r="K12" s="6">
        <f t="shared" si="2"/>
        <v>3560</v>
      </c>
      <c r="L12" s="10">
        <v>5.0000000000000001E-4</v>
      </c>
      <c r="M12" s="7">
        <f t="shared" si="3"/>
        <v>16422.28</v>
      </c>
    </row>
    <row r="13" spans="4:13" ht="30" customHeight="1">
      <c r="D13" s="8">
        <v>41640</v>
      </c>
      <c r="E13" s="6">
        <v>36358</v>
      </c>
      <c r="F13" s="9">
        <v>0.2</v>
      </c>
      <c r="G13" s="7">
        <f t="shared" si="0"/>
        <v>7271.6</v>
      </c>
      <c r="H13" s="9">
        <v>0.08</v>
      </c>
      <c r="I13" s="7">
        <f t="shared" si="1"/>
        <v>2908.64</v>
      </c>
      <c r="J13" s="8">
        <v>44835</v>
      </c>
      <c r="K13" s="6">
        <f t="shared" si="2"/>
        <v>3195</v>
      </c>
      <c r="L13" s="10">
        <v>5.0000000000000001E-4</v>
      </c>
      <c r="M13" s="7">
        <f t="shared" si="3"/>
        <v>16262.9334</v>
      </c>
    </row>
    <row r="14" spans="4:13" ht="30" customHeight="1">
      <c r="D14" s="8">
        <v>42005</v>
      </c>
      <c r="E14" s="6">
        <v>42578</v>
      </c>
      <c r="F14" s="9">
        <v>0.2</v>
      </c>
      <c r="G14" s="7">
        <f t="shared" si="0"/>
        <v>8515.6</v>
      </c>
      <c r="H14" s="9">
        <v>0.08</v>
      </c>
      <c r="I14" s="7">
        <f t="shared" si="1"/>
        <v>3406.2400000000002</v>
      </c>
      <c r="J14" s="8">
        <v>44835</v>
      </c>
      <c r="K14" s="6">
        <f t="shared" si="2"/>
        <v>2830</v>
      </c>
      <c r="L14" s="10">
        <v>5.0000000000000001E-4</v>
      </c>
      <c r="M14" s="7">
        <f t="shared" si="3"/>
        <v>16869.403600000001</v>
      </c>
    </row>
    <row r="15" spans="4:13" ht="30" customHeight="1">
      <c r="D15" s="8">
        <v>42370</v>
      </c>
      <c r="E15" s="6">
        <v>45834</v>
      </c>
      <c r="F15" s="9">
        <v>0.2</v>
      </c>
      <c r="G15" s="7">
        <f t="shared" si="0"/>
        <v>9166.8000000000011</v>
      </c>
      <c r="H15" s="9">
        <v>0.08</v>
      </c>
      <c r="I15" s="7">
        <f t="shared" si="1"/>
        <v>3666.7200000000003</v>
      </c>
      <c r="J15" s="8">
        <v>44835</v>
      </c>
      <c r="K15" s="6">
        <f t="shared" si="2"/>
        <v>2465</v>
      </c>
      <c r="L15" s="10">
        <v>5.0000000000000001E-4</v>
      </c>
      <c r="M15" s="7">
        <f t="shared" si="3"/>
        <v>15817.313400000001</v>
      </c>
    </row>
    <row r="16" spans="4:13" ht="30" customHeight="1">
      <c r="D16" s="13" t="s">
        <v>10</v>
      </c>
      <c r="E16" s="14"/>
      <c r="F16" s="15"/>
      <c r="G16" s="7">
        <f>SUM(G5:G15)</f>
        <v>60196.400000000009</v>
      </c>
      <c r="H16" s="9"/>
      <c r="I16" s="7">
        <f>SUM(I5:I15)</f>
        <v>24078.560000000001</v>
      </c>
      <c r="J16" s="8"/>
      <c r="K16" s="6"/>
      <c r="L16" s="10"/>
      <c r="M16" s="7">
        <f>SUM(M5:M15)</f>
        <v>161448.36190000002</v>
      </c>
    </row>
    <row r="17" spans="4:13" ht="30" customHeight="1">
      <c r="D17" s="11" t="s">
        <v>8</v>
      </c>
      <c r="E17" s="11"/>
      <c r="F17" s="11"/>
      <c r="G17" s="11"/>
      <c r="H17" s="11"/>
      <c r="I17" s="11"/>
      <c r="J17" s="11"/>
      <c r="K17" s="11"/>
      <c r="L17" s="11"/>
      <c r="M17" s="11"/>
    </row>
    <row r="18" spans="4:13">
      <c r="F18" s="1"/>
      <c r="H18" s="1"/>
      <c r="J18" s="3"/>
      <c r="L18" s="4"/>
      <c r="M18" s="2"/>
    </row>
    <row r="19" spans="4:13">
      <c r="F19" s="1"/>
      <c r="H19" s="1"/>
      <c r="J19" s="3"/>
      <c r="L19" s="4"/>
      <c r="M19" s="2"/>
    </row>
    <row r="20" spans="4:13">
      <c r="F20" s="1"/>
      <c r="H20" s="1"/>
      <c r="J20" s="3"/>
      <c r="L20" s="4"/>
      <c r="M20" s="2"/>
    </row>
    <row r="21" spans="4:13">
      <c r="F21" s="1"/>
      <c r="H21" s="1"/>
      <c r="J21" s="3"/>
      <c r="L21" s="4"/>
      <c r="M21" s="2"/>
    </row>
    <row r="22" spans="4:13">
      <c r="F22" s="1"/>
      <c r="H22" s="1"/>
      <c r="J22" s="3"/>
      <c r="L22" s="4"/>
      <c r="M22" s="2"/>
    </row>
    <row r="23" spans="4:13">
      <c r="J23" s="3"/>
    </row>
    <row r="25" spans="4:13">
      <c r="I25" s="5"/>
    </row>
  </sheetData>
  <mergeCells count="3">
    <mergeCell ref="D17:M17"/>
    <mergeCell ref="D16:F16"/>
    <mergeCell ref="D3:M3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2022-09-21T12:42:25Z</cp:lastPrinted>
  <dcterms:created xsi:type="dcterms:W3CDTF">2022-09-21T11:34:23Z</dcterms:created>
  <dcterms:modified xsi:type="dcterms:W3CDTF">2022-09-21T12:42:57Z</dcterms:modified>
</cp:coreProperties>
</file>