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<sst xmlns="http://schemas.openxmlformats.org/spreadsheetml/2006/main" count="267" uniqueCount="150">
  <si>
    <t>日照市岚山食品公司职工债权公示表</t>
  </si>
  <si>
    <t>序
号</t>
  </si>
  <si>
    <t>姓
名</t>
  </si>
  <si>
    <t>职工
类别</t>
  </si>
  <si>
    <t>参加
工作
时间</t>
  </si>
  <si>
    <t>离岗退休
调出时间</t>
  </si>
  <si>
    <t>欠发
工资</t>
  </si>
  <si>
    <t>欠缴社会保险（包含养老、工伤、失业、生育险（3231.14元））</t>
  </si>
  <si>
    <t>欠报销职工
医药费</t>
  </si>
  <si>
    <t>遗属补助
丧葬费
供养亲属补助金</t>
  </si>
  <si>
    <t>经济补偿金</t>
  </si>
  <si>
    <t>独生子女
父母
退休
养老补助</t>
  </si>
  <si>
    <t>职  工
借  款</t>
  </si>
  <si>
    <t>职 工
集 资</t>
  </si>
  <si>
    <t>延误退休
补偿金</t>
  </si>
  <si>
    <t>退休人员
买断医保
（含延误退休损失补偿）</t>
  </si>
  <si>
    <t>合计</t>
  </si>
  <si>
    <t>欠缴时间段</t>
  </si>
  <si>
    <t>单位
负担
数额</t>
  </si>
  <si>
    <t>个人
负担
数额</t>
  </si>
  <si>
    <t>滞纳金</t>
  </si>
  <si>
    <t>自行缴费人员
单位负担数额</t>
  </si>
  <si>
    <t>工作年限
（年）</t>
  </si>
  <si>
    <t>标准</t>
  </si>
  <si>
    <t>金额</t>
  </si>
  <si>
    <t>杨少华</t>
  </si>
  <si>
    <t>在职</t>
  </si>
  <si>
    <t>1988.03.1</t>
  </si>
  <si>
    <t>2021.12.30</t>
  </si>
  <si>
    <t>2007年7月至
2021年12月</t>
  </si>
  <si>
    <t>4340</t>
  </si>
  <si>
    <t>王世花</t>
  </si>
  <si>
    <t>2022.11.30</t>
  </si>
  <si>
    <t>2007年7月至
2020年10月</t>
  </si>
  <si>
    <t>李平</t>
  </si>
  <si>
    <t>1999.06.23</t>
  </si>
  <si>
    <t>2815</t>
  </si>
  <si>
    <t>徐子朋</t>
  </si>
  <si>
    <t>1989.12.31</t>
  </si>
  <si>
    <t>吕海亮</t>
  </si>
  <si>
    <t>1981.12.5</t>
  </si>
  <si>
    <t>2007年7月至
2021年7月</t>
  </si>
  <si>
    <t>李光双</t>
  </si>
  <si>
    <t>1988.03.2</t>
  </si>
  <si>
    <t>3175</t>
  </si>
  <si>
    <t>张永山</t>
  </si>
  <si>
    <t>1980.11.13</t>
  </si>
  <si>
    <t>3200</t>
  </si>
  <si>
    <t>苏强</t>
  </si>
  <si>
    <t>2016.5.1</t>
  </si>
  <si>
    <t>2016年5月至
2021年12月</t>
  </si>
  <si>
    <t>3093</t>
  </si>
  <si>
    <t>崔雪宴</t>
  </si>
  <si>
    <t>2007.11.31</t>
  </si>
  <si>
    <t>刘贤华</t>
  </si>
  <si>
    <t>1994.06.16</t>
  </si>
  <si>
    <t>2886</t>
  </si>
  <si>
    <t>孙晓云</t>
  </si>
  <si>
    <t>1994.05.27</t>
  </si>
  <si>
    <t>王桂丽</t>
  </si>
  <si>
    <t>1994.10</t>
  </si>
  <si>
    <t>2007年7月至
2020年11月</t>
  </si>
  <si>
    <t>魏涛</t>
  </si>
  <si>
    <t>2000.08.30</t>
  </si>
  <si>
    <t>2552</t>
  </si>
  <si>
    <t>王彦省</t>
  </si>
  <si>
    <t>杨淑昌</t>
  </si>
  <si>
    <t>2000.08.10</t>
  </si>
  <si>
    <t>张彬</t>
  </si>
  <si>
    <t>2731</t>
  </si>
  <si>
    <t>苏贻金</t>
  </si>
  <si>
    <t>2595</t>
  </si>
  <si>
    <t>李峰</t>
  </si>
  <si>
    <t>2000.07.20</t>
  </si>
  <si>
    <t>2658</t>
  </si>
  <si>
    <t>刘丽萍</t>
  </si>
  <si>
    <t>杨佰涛</t>
  </si>
  <si>
    <t>2008年11月至2021年12月</t>
  </si>
  <si>
    <t>3306</t>
  </si>
  <si>
    <t>丁元峰</t>
  </si>
  <si>
    <t>3853</t>
  </si>
  <si>
    <t>朱迪林</t>
  </si>
  <si>
    <t>2000.07.19</t>
  </si>
  <si>
    <t>2433</t>
  </si>
  <si>
    <t>张守东</t>
  </si>
  <si>
    <t>1997.04.24</t>
  </si>
  <si>
    <t>2940</t>
  </si>
  <si>
    <t>高作峰</t>
  </si>
  <si>
    <t>1997.04.23</t>
  </si>
  <si>
    <t>2296</t>
  </si>
  <si>
    <t>赵为好</t>
  </si>
  <si>
    <t>1997.11.7</t>
  </si>
  <si>
    <t>李宗斌</t>
  </si>
  <si>
    <t>2021年1月至
2021年12月</t>
  </si>
  <si>
    <t>2795</t>
  </si>
  <si>
    <t>李玉</t>
  </si>
  <si>
    <t>2535</t>
  </si>
  <si>
    <t>金波</t>
  </si>
  <si>
    <t>自动离职</t>
  </si>
  <si>
    <t>1998.4.22</t>
  </si>
  <si>
    <t>2007年7月至
2017年7月</t>
  </si>
  <si>
    <t>牟磊</t>
  </si>
  <si>
    <t>葛见亭</t>
  </si>
  <si>
    <t>2007年7月至
2018年8月</t>
  </si>
  <si>
    <t>李秀芝</t>
  </si>
  <si>
    <t>1994.5.27</t>
  </si>
  <si>
    <t>2007年7月至
2010年12月</t>
  </si>
  <si>
    <t>张圣书</t>
  </si>
  <si>
    <t>1998.10.29</t>
  </si>
  <si>
    <t>2007年7月至
2009年12月</t>
  </si>
  <si>
    <t>赵伟英</t>
  </si>
  <si>
    <t>2007年7月至
2008年9月</t>
  </si>
  <si>
    <t>王晓青</t>
  </si>
  <si>
    <t>2007年7月至
2019年5月</t>
  </si>
  <si>
    <t>秦玉高</t>
  </si>
  <si>
    <t>2007年7月至
2008年12月</t>
  </si>
  <si>
    <t>牟艳</t>
  </si>
  <si>
    <t>已解除劳动关系职工</t>
  </si>
  <si>
    <t>解除时间
2013.01</t>
  </si>
  <si>
    <t>2007年07至
2013年1月</t>
  </si>
  <si>
    <t>黄西康</t>
  </si>
  <si>
    <t>已解除劳动关系职工
（工伤待遇仲裁）</t>
  </si>
  <si>
    <t>解除时间
2014.9</t>
  </si>
  <si>
    <t>不欠缴</t>
  </si>
  <si>
    <t>崔久芹</t>
  </si>
  <si>
    <t>退休人员</t>
  </si>
  <si>
    <t>牟宗伟</t>
  </si>
  <si>
    <t>胡周廷</t>
  </si>
  <si>
    <t>李世敏</t>
  </si>
  <si>
    <t>许宁</t>
  </si>
  <si>
    <t>王才田</t>
  </si>
  <si>
    <t>（临时人员）自动离职</t>
  </si>
  <si>
    <t>魏本功</t>
  </si>
  <si>
    <t>魏本海</t>
  </si>
  <si>
    <t>薛彦竹</t>
  </si>
  <si>
    <t>王德一</t>
  </si>
  <si>
    <t>（临时人员——门卫）</t>
  </si>
  <si>
    <t>徐子娜</t>
  </si>
  <si>
    <t>张东</t>
  </si>
  <si>
    <t>崔永红</t>
  </si>
  <si>
    <t>王彦本</t>
  </si>
  <si>
    <t>退休职工</t>
  </si>
  <si>
    <t>宋加美</t>
  </si>
  <si>
    <t>魏茂刚</t>
  </si>
  <si>
    <t>程秀珍</t>
  </si>
  <si>
    <t>魏茂秋</t>
  </si>
  <si>
    <t>孙树明</t>
  </si>
  <si>
    <t>尚秀云</t>
  </si>
  <si>
    <t>牟宗君</t>
  </si>
  <si>
    <t>王淑新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</si>
</sst>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4"/>
      <name val="等线"/>
      <charset val="134"/>
    </font>
    <font>
      <b/>
      <sz val="10"/>
      <name val="等线"/>
      <charset val="134"/>
    </font>
    <font>
      <b/>
      <sz val="9"/>
      <name val="等线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b/>
      <sz val="8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31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31" fontId="5" fillId="0" borderId="1" xfId="0" applyNumberFormat="1" applyFont="1" applyFill="1" applyBorder="1" applyAlignment="1">
      <alignment horizontal="center" vertical="center"/>
    </xf>
    <xf numFmtId="57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43" fontId="5" fillId="0" borderId="1" xfId="1" applyFont="1" applyFill="1" applyBorder="1" applyAlignment="1">
      <alignment vertical="center"/>
    </xf>
    <xf numFmtId="0" fontId="5" fillId="0" borderId="1" xfId="1" applyNumberFormat="1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66"/>
  <sheetViews>
    <sheetView tabSelected="1" workbookViewId="0">
      <pane xSplit="8" ySplit="3" topLeftCell="I38" activePane="bottomRight" state="frozen"/>
      <selection/>
      <selection pane="topRight"/>
      <selection pane="bottomLeft"/>
      <selection pane="bottomRight" activeCell="L13" sqref="L13"/>
    </sheetView>
  </sheetViews>
  <sheetFormatPr defaultColWidth="9" defaultRowHeight="13.5"/>
  <cols>
    <col min="1" max="1" width="4.75" customWidth="1"/>
    <col min="2" max="2" width="8.125" customWidth="1"/>
    <col min="3" max="3" width="6.75" customWidth="1"/>
    <col min="6" max="6" width="7.625" customWidth="1"/>
    <col min="8" max="8" width="8.75" customWidth="1"/>
    <col min="9" max="9" width="6.625" customWidth="1"/>
    <col min="10" max="10" width="6.75" customWidth="1"/>
    <col min="11" max="11" width="9" customWidth="1"/>
    <col min="12" max="12" width="8.125" customWidth="1"/>
    <col min="13" max="13" width="8" customWidth="1"/>
    <col min="14" max="14" width="7.875" customWidth="1"/>
    <col min="15" max="15" width="8" customWidth="1"/>
    <col min="16" max="16" width="9.5" customWidth="1"/>
    <col min="17" max="17" width="8.875" customWidth="1"/>
    <col min="18" max="18" width="9.625" customWidth="1"/>
    <col min="19" max="19" width="10.25" customWidth="1"/>
    <col min="20" max="20" width="9.125" customWidth="1"/>
    <col min="21" max="21" width="9.25"/>
    <col min="22" max="22" width="9.5" customWidth="1"/>
  </cols>
  <sheetData>
    <row r="1" ht="36.95" customHeight="1" spans="1:2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4"/>
      <c r="M1" s="2"/>
      <c r="N1" s="2"/>
      <c r="O1" s="2"/>
      <c r="P1" s="24"/>
      <c r="Q1" s="24"/>
      <c r="R1" s="2"/>
      <c r="S1" s="2"/>
      <c r="T1" s="2"/>
      <c r="U1" s="2"/>
      <c r="V1" s="24"/>
    </row>
    <row r="2" spans="1:22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5" t="s">
        <v>6</v>
      </c>
      <c r="G2" s="6" t="s">
        <v>7</v>
      </c>
      <c r="H2" s="6"/>
      <c r="I2" s="6"/>
      <c r="J2" s="6"/>
      <c r="K2" s="6"/>
      <c r="L2" s="25" t="s">
        <v>8</v>
      </c>
      <c r="M2" s="3" t="s">
        <v>9</v>
      </c>
      <c r="N2" s="6" t="s">
        <v>10</v>
      </c>
      <c r="O2" s="6"/>
      <c r="P2" s="26"/>
      <c r="Q2" s="25" t="s">
        <v>11</v>
      </c>
      <c r="R2" s="3" t="s">
        <v>12</v>
      </c>
      <c r="S2" s="3" t="s">
        <v>13</v>
      </c>
      <c r="T2" s="3" t="s">
        <v>14</v>
      </c>
      <c r="U2" s="31" t="s">
        <v>15</v>
      </c>
      <c r="V2" s="32" t="s">
        <v>16</v>
      </c>
    </row>
    <row r="3" ht="45" spans="1:22">
      <c r="A3" s="7"/>
      <c r="B3" s="6"/>
      <c r="C3" s="7"/>
      <c r="D3" s="7"/>
      <c r="E3" s="7"/>
      <c r="F3" s="8"/>
      <c r="G3" s="6" t="s">
        <v>17</v>
      </c>
      <c r="H3" s="4" t="s">
        <v>18</v>
      </c>
      <c r="I3" s="4" t="s">
        <v>19</v>
      </c>
      <c r="J3" s="6" t="s">
        <v>20</v>
      </c>
      <c r="K3" s="4" t="s">
        <v>21</v>
      </c>
      <c r="L3" s="27"/>
      <c r="M3" s="28"/>
      <c r="N3" s="4" t="s">
        <v>22</v>
      </c>
      <c r="O3" s="6" t="s">
        <v>23</v>
      </c>
      <c r="P3" s="26" t="s">
        <v>24</v>
      </c>
      <c r="Q3" s="27"/>
      <c r="R3" s="28"/>
      <c r="S3" s="28"/>
      <c r="T3" s="28"/>
      <c r="U3" s="28"/>
      <c r="V3" s="33"/>
    </row>
    <row r="4" ht="22.5" spans="1:22">
      <c r="A4" s="9">
        <v>1</v>
      </c>
      <c r="B4" s="9" t="s">
        <v>25</v>
      </c>
      <c r="C4" s="9" t="s">
        <v>26</v>
      </c>
      <c r="D4" s="9" t="s">
        <v>27</v>
      </c>
      <c r="E4" s="10" t="s">
        <v>28</v>
      </c>
      <c r="F4" s="11">
        <v>23580</v>
      </c>
      <c r="G4" s="12" t="s">
        <v>29</v>
      </c>
      <c r="H4" s="11">
        <v>75939.94</v>
      </c>
      <c r="I4" s="11">
        <v>0</v>
      </c>
      <c r="J4" s="11">
        <v>0</v>
      </c>
      <c r="K4" s="9">
        <v>0</v>
      </c>
      <c r="L4" s="11">
        <v>0</v>
      </c>
      <c r="M4" s="9">
        <v>0</v>
      </c>
      <c r="N4" s="9">
        <v>34</v>
      </c>
      <c r="O4" s="9" t="s">
        <v>30</v>
      </c>
      <c r="P4" s="13">
        <f t="shared" ref="P4:P30" si="0">N4*O4</f>
        <v>147560</v>
      </c>
      <c r="Q4" s="11">
        <v>0</v>
      </c>
      <c r="R4" s="9">
        <v>182954.83</v>
      </c>
      <c r="S4" s="34">
        <v>124580.64516129</v>
      </c>
      <c r="T4" s="35">
        <v>0</v>
      </c>
      <c r="U4" s="9">
        <v>0</v>
      </c>
      <c r="V4" s="13">
        <f t="shared" ref="V4:V65" si="1">F4+H4+I4+J4+K4+L4+M4+P4+Q4+R4+S4+U4</f>
        <v>554615.41516129</v>
      </c>
    </row>
    <row r="5" ht="22.5" spans="1:22">
      <c r="A5" s="9">
        <v>2</v>
      </c>
      <c r="B5" s="9" t="s">
        <v>31</v>
      </c>
      <c r="C5" s="9" t="s">
        <v>26</v>
      </c>
      <c r="D5" s="9" t="s">
        <v>27</v>
      </c>
      <c r="E5" s="10" t="s">
        <v>32</v>
      </c>
      <c r="F5" s="11">
        <v>23400</v>
      </c>
      <c r="G5" s="12" t="s">
        <v>33</v>
      </c>
      <c r="H5" s="13">
        <v>68212.7</v>
      </c>
      <c r="I5" s="11">
        <v>0</v>
      </c>
      <c r="J5" s="11">
        <v>0</v>
      </c>
      <c r="K5" s="9">
        <v>0</v>
      </c>
      <c r="L5" s="11">
        <v>0</v>
      </c>
      <c r="M5" s="9">
        <v>0</v>
      </c>
      <c r="N5" s="9"/>
      <c r="O5" s="9"/>
      <c r="P5" s="11">
        <v>0</v>
      </c>
      <c r="Q5" s="13">
        <v>28149.3</v>
      </c>
      <c r="R5" s="9">
        <v>142672.25</v>
      </c>
      <c r="S5" s="9">
        <v>137038.7</v>
      </c>
      <c r="T5" s="9">
        <v>69512.5</v>
      </c>
      <c r="U5" s="9">
        <v>0</v>
      </c>
      <c r="V5" s="13">
        <v>468985.45</v>
      </c>
    </row>
    <row r="6" ht="22.5" spans="1:22">
      <c r="A6" s="9">
        <v>3</v>
      </c>
      <c r="B6" s="9" t="s">
        <v>34</v>
      </c>
      <c r="C6" s="9" t="s">
        <v>26</v>
      </c>
      <c r="D6" s="9" t="s">
        <v>35</v>
      </c>
      <c r="E6" s="10" t="s">
        <v>28</v>
      </c>
      <c r="F6" s="11">
        <v>14430</v>
      </c>
      <c r="G6" s="12" t="s">
        <v>29</v>
      </c>
      <c r="H6" s="11">
        <v>75939.94</v>
      </c>
      <c r="I6" s="11">
        <v>0</v>
      </c>
      <c r="J6" s="11">
        <v>0</v>
      </c>
      <c r="K6" s="9">
        <v>0</v>
      </c>
      <c r="L6" s="11">
        <v>0</v>
      </c>
      <c r="M6" s="9">
        <v>0</v>
      </c>
      <c r="N6" s="9">
        <v>23</v>
      </c>
      <c r="O6" s="9" t="s">
        <v>36</v>
      </c>
      <c r="P6" s="13">
        <f t="shared" si="0"/>
        <v>64745</v>
      </c>
      <c r="Q6" s="11">
        <v>0</v>
      </c>
      <c r="R6" s="9">
        <v>0</v>
      </c>
      <c r="S6" s="9">
        <v>37374.19</v>
      </c>
      <c r="T6" s="9">
        <v>0</v>
      </c>
      <c r="U6" s="9">
        <v>0</v>
      </c>
      <c r="V6" s="13">
        <f t="shared" si="1"/>
        <v>192489.13</v>
      </c>
    </row>
    <row r="7" ht="22.5" spans="1:22">
      <c r="A7" s="9">
        <v>4</v>
      </c>
      <c r="B7" s="9" t="s">
        <v>37</v>
      </c>
      <c r="C7" s="9" t="s">
        <v>26</v>
      </c>
      <c r="D7" s="9" t="s">
        <v>38</v>
      </c>
      <c r="E7" s="10" t="s">
        <v>28</v>
      </c>
      <c r="F7" s="11">
        <v>9520</v>
      </c>
      <c r="G7" s="12" t="s">
        <v>29</v>
      </c>
      <c r="H7" s="11">
        <v>75939.94</v>
      </c>
      <c r="I7" s="11">
        <v>0</v>
      </c>
      <c r="J7" s="11">
        <v>0</v>
      </c>
      <c r="K7" s="9">
        <v>0</v>
      </c>
      <c r="L7" s="11">
        <v>0</v>
      </c>
      <c r="M7" s="9">
        <v>0</v>
      </c>
      <c r="N7" s="9">
        <v>32.5</v>
      </c>
      <c r="O7" s="9">
        <v>2610</v>
      </c>
      <c r="P7" s="13">
        <f t="shared" si="0"/>
        <v>84825</v>
      </c>
      <c r="Q7" s="11">
        <v>0</v>
      </c>
      <c r="R7" s="9">
        <v>62290.32</v>
      </c>
      <c r="S7" s="9">
        <v>124580.65</v>
      </c>
      <c r="T7" s="9">
        <v>0</v>
      </c>
      <c r="U7" s="9">
        <v>0</v>
      </c>
      <c r="V7" s="13">
        <f t="shared" si="1"/>
        <v>357155.91</v>
      </c>
    </row>
    <row r="8" ht="22.5" spans="1:22">
      <c r="A8" s="9">
        <v>5</v>
      </c>
      <c r="B8" s="9" t="s">
        <v>39</v>
      </c>
      <c r="C8" s="9" t="s">
        <v>26</v>
      </c>
      <c r="D8" s="9" t="s">
        <v>40</v>
      </c>
      <c r="E8" s="10" t="s">
        <v>32</v>
      </c>
      <c r="F8" s="11">
        <v>11190</v>
      </c>
      <c r="G8" s="12" t="s">
        <v>41</v>
      </c>
      <c r="H8" s="11">
        <v>72707.14</v>
      </c>
      <c r="I8" s="11">
        <v>0</v>
      </c>
      <c r="J8" s="11">
        <v>0</v>
      </c>
      <c r="K8" s="9">
        <v>0</v>
      </c>
      <c r="L8" s="11">
        <v>0</v>
      </c>
      <c r="M8" s="9">
        <v>0</v>
      </c>
      <c r="N8" s="9">
        <v>40</v>
      </c>
      <c r="O8" s="9">
        <v>2899</v>
      </c>
      <c r="P8" s="13">
        <f t="shared" si="0"/>
        <v>115960</v>
      </c>
      <c r="Q8" s="11">
        <v>0</v>
      </c>
      <c r="R8" s="9">
        <v>0</v>
      </c>
      <c r="S8" s="9">
        <v>62290.32</v>
      </c>
      <c r="T8" s="9">
        <v>0</v>
      </c>
      <c r="U8" s="9">
        <v>0</v>
      </c>
      <c r="V8" s="13">
        <v>262147.46</v>
      </c>
    </row>
    <row r="9" ht="22.5" spans="1:22">
      <c r="A9" s="9">
        <v>6</v>
      </c>
      <c r="B9" s="9" t="s">
        <v>42</v>
      </c>
      <c r="C9" s="9" t="s">
        <v>26</v>
      </c>
      <c r="D9" s="9" t="s">
        <v>43</v>
      </c>
      <c r="E9" s="10" t="s">
        <v>28</v>
      </c>
      <c r="F9" s="11">
        <v>12550</v>
      </c>
      <c r="G9" s="12" t="s">
        <v>29</v>
      </c>
      <c r="H9" s="11">
        <v>75939.94</v>
      </c>
      <c r="I9" s="11">
        <v>0</v>
      </c>
      <c r="J9" s="11">
        <v>0</v>
      </c>
      <c r="K9" s="9">
        <v>0</v>
      </c>
      <c r="L9" s="11">
        <v>0</v>
      </c>
      <c r="M9" s="9">
        <v>0</v>
      </c>
      <c r="N9" s="9">
        <v>34</v>
      </c>
      <c r="O9" s="9" t="s">
        <v>44</v>
      </c>
      <c r="P9" s="13">
        <f t="shared" si="0"/>
        <v>107950</v>
      </c>
      <c r="Q9" s="11">
        <v>0</v>
      </c>
      <c r="R9" s="9">
        <v>0</v>
      </c>
      <c r="S9" s="9">
        <v>62290.32</v>
      </c>
      <c r="T9" s="9">
        <v>0</v>
      </c>
      <c r="U9" s="9">
        <v>0</v>
      </c>
      <c r="V9" s="13">
        <f t="shared" si="1"/>
        <v>258730.26</v>
      </c>
    </row>
    <row r="10" ht="22.5" spans="1:22">
      <c r="A10" s="9">
        <v>7</v>
      </c>
      <c r="B10" s="9" t="s">
        <v>45</v>
      </c>
      <c r="C10" s="9" t="s">
        <v>26</v>
      </c>
      <c r="D10" s="9" t="s">
        <v>46</v>
      </c>
      <c r="E10" s="14" t="s">
        <v>32</v>
      </c>
      <c r="F10" s="9">
        <v>0</v>
      </c>
      <c r="G10" s="12" t="s">
        <v>41</v>
      </c>
      <c r="H10" s="11">
        <v>72707.14</v>
      </c>
      <c r="I10" s="11">
        <v>0</v>
      </c>
      <c r="J10" s="11">
        <v>0</v>
      </c>
      <c r="K10" s="9">
        <v>0</v>
      </c>
      <c r="L10" s="11">
        <v>0</v>
      </c>
      <c r="M10" s="9">
        <v>0</v>
      </c>
      <c r="N10" s="9">
        <v>41.5</v>
      </c>
      <c r="O10" s="9" t="s">
        <v>47</v>
      </c>
      <c r="P10" s="13">
        <f t="shared" si="0"/>
        <v>132800</v>
      </c>
      <c r="Q10" s="11">
        <v>0</v>
      </c>
      <c r="R10" s="9">
        <v>0</v>
      </c>
      <c r="S10" s="9">
        <v>0</v>
      </c>
      <c r="T10" s="9">
        <v>0</v>
      </c>
      <c r="U10" s="9">
        <v>0</v>
      </c>
      <c r="V10" s="13">
        <f t="shared" si="1"/>
        <v>205507.14</v>
      </c>
    </row>
    <row r="11" ht="22.5" spans="1:22">
      <c r="A11" s="9">
        <v>8</v>
      </c>
      <c r="B11" s="9" t="s">
        <v>48</v>
      </c>
      <c r="C11" s="9" t="s">
        <v>26</v>
      </c>
      <c r="D11" s="15" t="s">
        <v>49</v>
      </c>
      <c r="E11" s="10" t="s">
        <v>28</v>
      </c>
      <c r="F11" s="9">
        <v>12970</v>
      </c>
      <c r="G11" s="12" t="s">
        <v>50</v>
      </c>
      <c r="H11" s="11">
        <v>75939.94</v>
      </c>
      <c r="I11" s="11">
        <v>0</v>
      </c>
      <c r="J11" s="11">
        <v>0</v>
      </c>
      <c r="K11" s="9">
        <v>0</v>
      </c>
      <c r="L11" s="11">
        <v>0</v>
      </c>
      <c r="M11" s="9">
        <v>0</v>
      </c>
      <c r="N11" s="9">
        <v>6</v>
      </c>
      <c r="O11" s="9" t="s">
        <v>51</v>
      </c>
      <c r="P11" s="13">
        <f t="shared" si="0"/>
        <v>18558</v>
      </c>
      <c r="Q11" s="11">
        <v>0</v>
      </c>
      <c r="R11" s="9">
        <v>186870.96</v>
      </c>
      <c r="S11" s="9">
        <v>124580.65</v>
      </c>
      <c r="T11" s="9">
        <v>0</v>
      </c>
      <c r="U11" s="9">
        <v>0</v>
      </c>
      <c r="V11" s="13">
        <f t="shared" si="1"/>
        <v>418919.55</v>
      </c>
    </row>
    <row r="12" ht="22.5" spans="1:22">
      <c r="A12" s="9">
        <v>9</v>
      </c>
      <c r="B12" s="12" t="s">
        <v>52</v>
      </c>
      <c r="C12" s="9" t="s">
        <v>26</v>
      </c>
      <c r="D12" s="9" t="s">
        <v>53</v>
      </c>
      <c r="E12" s="10" t="s">
        <v>28</v>
      </c>
      <c r="F12" s="9">
        <v>4265</v>
      </c>
      <c r="G12" s="12" t="s">
        <v>29</v>
      </c>
      <c r="H12" s="11">
        <v>75939.94</v>
      </c>
      <c r="I12" s="11">
        <v>0</v>
      </c>
      <c r="J12" s="11">
        <v>0</v>
      </c>
      <c r="K12" s="9">
        <v>0</v>
      </c>
      <c r="L12" s="11">
        <v>0</v>
      </c>
      <c r="M12" s="9">
        <v>40890</v>
      </c>
      <c r="N12" s="9">
        <v>14.5</v>
      </c>
      <c r="O12" s="9">
        <v>1730</v>
      </c>
      <c r="P12" s="13">
        <f t="shared" si="0"/>
        <v>25085</v>
      </c>
      <c r="Q12" s="11">
        <v>0</v>
      </c>
      <c r="R12" s="9">
        <v>0</v>
      </c>
      <c r="S12" s="9">
        <v>0</v>
      </c>
      <c r="T12" s="9">
        <v>0</v>
      </c>
      <c r="U12" s="9">
        <v>0</v>
      </c>
      <c r="V12" s="13">
        <f t="shared" si="1"/>
        <v>146179.94</v>
      </c>
    </row>
    <row r="13" ht="22.5" spans="1:22">
      <c r="A13" s="9">
        <v>10</v>
      </c>
      <c r="B13" s="9" t="s">
        <v>54</v>
      </c>
      <c r="C13" s="9" t="s">
        <v>26</v>
      </c>
      <c r="D13" s="9" t="s">
        <v>55</v>
      </c>
      <c r="E13" s="10" t="s">
        <v>28</v>
      </c>
      <c r="F13" s="9">
        <v>11415</v>
      </c>
      <c r="G13" s="12" t="s">
        <v>29</v>
      </c>
      <c r="H13" s="11">
        <v>75939.94</v>
      </c>
      <c r="I13" s="11">
        <v>0</v>
      </c>
      <c r="J13" s="11">
        <v>0</v>
      </c>
      <c r="K13" s="9">
        <v>0</v>
      </c>
      <c r="L13" s="11">
        <v>0</v>
      </c>
      <c r="M13" s="9">
        <v>0</v>
      </c>
      <c r="N13" s="9">
        <v>28</v>
      </c>
      <c r="O13" s="9" t="s">
        <v>56</v>
      </c>
      <c r="P13" s="13">
        <f t="shared" si="0"/>
        <v>80808</v>
      </c>
      <c r="Q13" s="11">
        <v>0</v>
      </c>
      <c r="R13" s="9">
        <v>0</v>
      </c>
      <c r="S13" s="9">
        <v>0</v>
      </c>
      <c r="T13" s="9">
        <v>0</v>
      </c>
      <c r="U13" s="9">
        <v>0</v>
      </c>
      <c r="V13" s="13">
        <f t="shared" si="1"/>
        <v>168162.94</v>
      </c>
    </row>
    <row r="14" ht="22.5" spans="1:22">
      <c r="A14" s="9">
        <v>11</v>
      </c>
      <c r="B14" s="9" t="s">
        <v>57</v>
      </c>
      <c r="C14" s="9" t="s">
        <v>26</v>
      </c>
      <c r="D14" s="9" t="s">
        <v>58</v>
      </c>
      <c r="E14" s="10" t="s">
        <v>28</v>
      </c>
      <c r="F14" s="9">
        <v>0</v>
      </c>
      <c r="G14" s="12" t="s">
        <v>29</v>
      </c>
      <c r="H14" s="11">
        <v>75939.94</v>
      </c>
      <c r="I14" s="11">
        <v>0</v>
      </c>
      <c r="J14" s="11">
        <v>0</v>
      </c>
      <c r="K14" s="9">
        <v>0</v>
      </c>
      <c r="L14" s="11">
        <v>0</v>
      </c>
      <c r="M14" s="9">
        <v>0</v>
      </c>
      <c r="N14" s="9">
        <v>28</v>
      </c>
      <c r="O14" s="9">
        <v>1730</v>
      </c>
      <c r="P14" s="13">
        <f t="shared" si="0"/>
        <v>48440</v>
      </c>
      <c r="Q14" s="11">
        <v>0</v>
      </c>
      <c r="R14" s="9">
        <v>0</v>
      </c>
      <c r="S14" s="9">
        <v>37374.19</v>
      </c>
      <c r="T14" s="9">
        <v>0</v>
      </c>
      <c r="U14" s="9">
        <v>0</v>
      </c>
      <c r="V14" s="13">
        <f t="shared" si="1"/>
        <v>161754.13</v>
      </c>
    </row>
    <row r="15" ht="22.5" spans="1:22">
      <c r="A15" s="9">
        <v>12</v>
      </c>
      <c r="B15" s="9" t="s">
        <v>59</v>
      </c>
      <c r="C15" s="9" t="s">
        <v>26</v>
      </c>
      <c r="D15" s="16" t="s">
        <v>60</v>
      </c>
      <c r="E15" s="10" t="s">
        <v>32</v>
      </c>
      <c r="F15" s="9">
        <v>0</v>
      </c>
      <c r="G15" s="12" t="s">
        <v>61</v>
      </c>
      <c r="H15" s="11">
        <v>67870.11</v>
      </c>
      <c r="I15" s="11">
        <v>0</v>
      </c>
      <c r="J15" s="11">
        <v>0</v>
      </c>
      <c r="K15" s="9">
        <v>0</v>
      </c>
      <c r="L15" s="11">
        <v>0</v>
      </c>
      <c r="M15" s="9">
        <v>0</v>
      </c>
      <c r="N15" s="9"/>
      <c r="O15" s="9"/>
      <c r="P15" s="11">
        <v>0</v>
      </c>
      <c r="Q15" s="13">
        <v>28149.3</v>
      </c>
      <c r="R15" s="9">
        <v>0</v>
      </c>
      <c r="S15" s="9">
        <v>24916.13</v>
      </c>
      <c r="T15" s="9">
        <v>45520.8</v>
      </c>
      <c r="U15" s="9">
        <v>0</v>
      </c>
      <c r="V15" s="13">
        <v>166456.34</v>
      </c>
    </row>
    <row r="16" ht="22.5" spans="1:22">
      <c r="A16" s="9">
        <v>13</v>
      </c>
      <c r="B16" s="9" t="s">
        <v>62</v>
      </c>
      <c r="C16" s="9" t="s">
        <v>26</v>
      </c>
      <c r="D16" s="9" t="s">
        <v>63</v>
      </c>
      <c r="E16" s="10" t="s">
        <v>28</v>
      </c>
      <c r="F16" s="9">
        <v>4985</v>
      </c>
      <c r="G16" s="12" t="s">
        <v>29</v>
      </c>
      <c r="H16" s="11">
        <v>75939.94</v>
      </c>
      <c r="I16" s="11">
        <v>0</v>
      </c>
      <c r="J16" s="11">
        <v>0</v>
      </c>
      <c r="K16" s="9">
        <v>0</v>
      </c>
      <c r="L16" s="11">
        <v>0</v>
      </c>
      <c r="M16" s="9">
        <v>0</v>
      </c>
      <c r="N16" s="9">
        <v>21.5</v>
      </c>
      <c r="O16" s="9" t="s">
        <v>64</v>
      </c>
      <c r="P16" s="13">
        <f t="shared" si="0"/>
        <v>54868</v>
      </c>
      <c r="Q16" s="11">
        <v>0</v>
      </c>
      <c r="R16" s="9">
        <v>0</v>
      </c>
      <c r="S16" s="9">
        <v>62290.32</v>
      </c>
      <c r="T16" s="9">
        <v>0</v>
      </c>
      <c r="U16" s="9">
        <v>0</v>
      </c>
      <c r="V16" s="13">
        <f t="shared" si="1"/>
        <v>198083.26</v>
      </c>
    </row>
    <row r="17" ht="22.5" spans="1:22">
      <c r="A17" s="9">
        <v>14</v>
      </c>
      <c r="B17" s="9" t="s">
        <v>65</v>
      </c>
      <c r="C17" s="9" t="s">
        <v>26</v>
      </c>
      <c r="D17" s="9">
        <v>2003.09</v>
      </c>
      <c r="E17" s="14" t="s">
        <v>28</v>
      </c>
      <c r="F17" s="9">
        <v>0</v>
      </c>
      <c r="G17" s="12" t="s">
        <v>29</v>
      </c>
      <c r="H17" s="11">
        <v>75939.94</v>
      </c>
      <c r="I17" s="11">
        <v>0</v>
      </c>
      <c r="J17" s="11">
        <v>0</v>
      </c>
      <c r="K17" s="9">
        <v>0</v>
      </c>
      <c r="L17" s="11">
        <v>0</v>
      </c>
      <c r="M17" s="9">
        <v>0</v>
      </c>
      <c r="N17" s="9">
        <v>18.5</v>
      </c>
      <c r="O17" s="9" t="s">
        <v>47</v>
      </c>
      <c r="P17" s="13">
        <f t="shared" si="0"/>
        <v>59200</v>
      </c>
      <c r="Q17" s="11">
        <v>0</v>
      </c>
      <c r="R17" s="9">
        <v>0</v>
      </c>
      <c r="S17" s="9">
        <v>124580.38</v>
      </c>
      <c r="T17" s="9">
        <v>0</v>
      </c>
      <c r="U17" s="9">
        <v>0</v>
      </c>
      <c r="V17" s="13">
        <f t="shared" si="1"/>
        <v>259720.32</v>
      </c>
    </row>
    <row r="18" ht="22.5" spans="1:22">
      <c r="A18" s="9">
        <v>15</v>
      </c>
      <c r="B18" s="9" t="s">
        <v>66</v>
      </c>
      <c r="C18" s="9" t="s">
        <v>26</v>
      </c>
      <c r="D18" s="9" t="s">
        <v>67</v>
      </c>
      <c r="E18" s="14" t="s">
        <v>28</v>
      </c>
      <c r="F18" s="9">
        <v>0</v>
      </c>
      <c r="G18" s="12" t="s">
        <v>29</v>
      </c>
      <c r="H18" s="11">
        <v>75939.94</v>
      </c>
      <c r="I18" s="11">
        <v>0</v>
      </c>
      <c r="J18" s="11">
        <v>0</v>
      </c>
      <c r="K18" s="9">
        <v>0</v>
      </c>
      <c r="L18" s="11">
        <v>0</v>
      </c>
      <c r="M18" s="9">
        <v>0</v>
      </c>
      <c r="N18" s="9">
        <v>21.5</v>
      </c>
      <c r="O18" s="9" t="s">
        <v>47</v>
      </c>
      <c r="P18" s="13">
        <f t="shared" si="0"/>
        <v>68800</v>
      </c>
      <c r="Q18" s="11">
        <v>0</v>
      </c>
      <c r="R18" s="9">
        <v>0</v>
      </c>
      <c r="S18" s="9">
        <v>62290.32</v>
      </c>
      <c r="T18" s="9">
        <v>0</v>
      </c>
      <c r="U18" s="9">
        <v>0</v>
      </c>
      <c r="V18" s="13">
        <f t="shared" si="1"/>
        <v>207030.26</v>
      </c>
    </row>
    <row r="19" ht="22.5" spans="1:22">
      <c r="A19" s="9">
        <v>16</v>
      </c>
      <c r="B19" s="9" t="s">
        <v>68</v>
      </c>
      <c r="C19" s="9" t="s">
        <v>26</v>
      </c>
      <c r="D19" s="9">
        <v>2003.04</v>
      </c>
      <c r="E19" s="10" t="s">
        <v>28</v>
      </c>
      <c r="F19" s="9">
        <v>11105</v>
      </c>
      <c r="G19" s="12" t="s">
        <v>29</v>
      </c>
      <c r="H19" s="11">
        <v>75939.94</v>
      </c>
      <c r="I19" s="11">
        <v>0</v>
      </c>
      <c r="J19" s="11">
        <v>0</v>
      </c>
      <c r="K19" s="9">
        <v>0</v>
      </c>
      <c r="L19" s="11">
        <v>0</v>
      </c>
      <c r="M19" s="9">
        <v>0</v>
      </c>
      <c r="N19" s="9">
        <v>19</v>
      </c>
      <c r="O19" s="9" t="s">
        <v>69</v>
      </c>
      <c r="P19" s="13">
        <f t="shared" si="0"/>
        <v>51889</v>
      </c>
      <c r="Q19" s="11">
        <v>0</v>
      </c>
      <c r="R19" s="9">
        <v>0</v>
      </c>
      <c r="S19" s="9">
        <v>62290.32</v>
      </c>
      <c r="T19" s="9">
        <v>0</v>
      </c>
      <c r="U19" s="9">
        <v>0</v>
      </c>
      <c r="V19" s="13">
        <f t="shared" si="1"/>
        <v>201224.26</v>
      </c>
    </row>
    <row r="20" ht="22.5" spans="1:22">
      <c r="A20" s="9">
        <v>17</v>
      </c>
      <c r="B20" s="9" t="s">
        <v>70</v>
      </c>
      <c r="C20" s="9" t="s">
        <v>26</v>
      </c>
      <c r="D20" s="9">
        <v>2001.01</v>
      </c>
      <c r="E20" s="10" t="s">
        <v>28</v>
      </c>
      <c r="F20" s="9">
        <v>10035</v>
      </c>
      <c r="G20" s="12" t="s">
        <v>29</v>
      </c>
      <c r="H20" s="11">
        <v>75939.94</v>
      </c>
      <c r="I20" s="11">
        <v>0</v>
      </c>
      <c r="J20" s="11">
        <v>0</v>
      </c>
      <c r="K20" s="9">
        <v>0</v>
      </c>
      <c r="L20" s="11">
        <v>0</v>
      </c>
      <c r="M20" s="9">
        <v>0</v>
      </c>
      <c r="N20" s="9">
        <v>21.5</v>
      </c>
      <c r="O20" s="9" t="s">
        <v>71</v>
      </c>
      <c r="P20" s="13">
        <f t="shared" si="0"/>
        <v>55792.5</v>
      </c>
      <c r="Q20" s="11">
        <v>0</v>
      </c>
      <c r="R20" s="9">
        <v>0</v>
      </c>
      <c r="S20" s="9">
        <v>37374.19</v>
      </c>
      <c r="T20" s="9">
        <v>0</v>
      </c>
      <c r="U20" s="9">
        <v>0</v>
      </c>
      <c r="V20" s="13">
        <f t="shared" si="1"/>
        <v>179141.63</v>
      </c>
    </row>
    <row r="21" ht="22.5" spans="1:22">
      <c r="A21" s="9">
        <v>18</v>
      </c>
      <c r="B21" s="9" t="s">
        <v>72</v>
      </c>
      <c r="C21" s="9" t="s">
        <v>26</v>
      </c>
      <c r="D21" s="9" t="s">
        <v>73</v>
      </c>
      <c r="E21" s="14" t="s">
        <v>28</v>
      </c>
      <c r="F21" s="9">
        <v>0</v>
      </c>
      <c r="G21" s="12" t="s">
        <v>29</v>
      </c>
      <c r="H21" s="11">
        <v>75939.94</v>
      </c>
      <c r="I21" s="11">
        <v>0</v>
      </c>
      <c r="J21" s="11">
        <v>0</v>
      </c>
      <c r="K21" s="9">
        <v>0</v>
      </c>
      <c r="L21" s="11">
        <v>0</v>
      </c>
      <c r="M21" s="9">
        <v>0</v>
      </c>
      <c r="N21" s="9">
        <v>21.5</v>
      </c>
      <c r="O21" s="9" t="s">
        <v>74</v>
      </c>
      <c r="P21" s="13">
        <f t="shared" si="0"/>
        <v>57147</v>
      </c>
      <c r="Q21" s="11">
        <v>0</v>
      </c>
      <c r="R21" s="9">
        <v>360077.41</v>
      </c>
      <c r="S21" s="9">
        <v>124580.65</v>
      </c>
      <c r="T21" s="9">
        <v>0</v>
      </c>
      <c r="U21" s="9">
        <v>0</v>
      </c>
      <c r="V21" s="13">
        <f t="shared" si="1"/>
        <v>617745</v>
      </c>
    </row>
    <row r="22" ht="22.5" spans="1:22">
      <c r="A22" s="9">
        <v>19</v>
      </c>
      <c r="B22" s="9" t="s">
        <v>75</v>
      </c>
      <c r="C22" s="9" t="s">
        <v>26</v>
      </c>
      <c r="D22" s="9" t="s">
        <v>67</v>
      </c>
      <c r="E22" s="14" t="s">
        <v>32</v>
      </c>
      <c r="F22" s="9">
        <v>0</v>
      </c>
      <c r="G22" s="12" t="s">
        <v>41</v>
      </c>
      <c r="H22" s="11">
        <v>72707.14</v>
      </c>
      <c r="I22" s="11">
        <v>0</v>
      </c>
      <c r="J22" s="11">
        <v>0</v>
      </c>
      <c r="K22" s="9">
        <v>0</v>
      </c>
      <c r="L22" s="11">
        <v>0</v>
      </c>
      <c r="M22" s="9">
        <v>0</v>
      </c>
      <c r="N22" s="9"/>
      <c r="O22" s="9"/>
      <c r="P22" s="11">
        <v>0</v>
      </c>
      <c r="Q22" s="13">
        <v>28149.3</v>
      </c>
      <c r="R22" s="9">
        <v>0</v>
      </c>
      <c r="S22" s="9">
        <v>0</v>
      </c>
      <c r="T22" s="9">
        <v>21042</v>
      </c>
      <c r="U22" s="9">
        <v>0</v>
      </c>
      <c r="V22" s="13">
        <v>121898.44</v>
      </c>
    </row>
    <row r="23" ht="25" customHeight="1" spans="1:22">
      <c r="A23" s="9">
        <v>20</v>
      </c>
      <c r="B23" s="9" t="s">
        <v>76</v>
      </c>
      <c r="C23" s="9" t="s">
        <v>26</v>
      </c>
      <c r="D23" s="17">
        <v>2008.11</v>
      </c>
      <c r="E23" s="10" t="s">
        <v>28</v>
      </c>
      <c r="F23" s="9">
        <v>14855</v>
      </c>
      <c r="G23" s="12" t="s">
        <v>77</v>
      </c>
      <c r="H23" s="11">
        <v>72336.34</v>
      </c>
      <c r="I23" s="11">
        <v>0</v>
      </c>
      <c r="J23" s="11">
        <v>0</v>
      </c>
      <c r="K23" s="9">
        <v>0</v>
      </c>
      <c r="L23" s="11">
        <v>0</v>
      </c>
      <c r="M23" s="9">
        <v>0</v>
      </c>
      <c r="N23" s="9">
        <v>13.5</v>
      </c>
      <c r="O23" s="9" t="s">
        <v>78</v>
      </c>
      <c r="P23" s="13">
        <f t="shared" si="0"/>
        <v>44631</v>
      </c>
      <c r="Q23" s="11">
        <v>0</v>
      </c>
      <c r="R23" s="9">
        <v>0</v>
      </c>
      <c r="S23" s="9">
        <v>62290.32</v>
      </c>
      <c r="T23" s="9">
        <v>0</v>
      </c>
      <c r="U23" s="9">
        <v>0</v>
      </c>
      <c r="V23" s="13">
        <f t="shared" si="1"/>
        <v>194112.66</v>
      </c>
    </row>
    <row r="24" ht="22.5" spans="1:22">
      <c r="A24" s="9">
        <v>21</v>
      </c>
      <c r="B24" s="9" t="s">
        <v>79</v>
      </c>
      <c r="C24" s="9" t="s">
        <v>26</v>
      </c>
      <c r="D24" s="13">
        <v>1993.1</v>
      </c>
      <c r="E24" s="10" t="s">
        <v>28</v>
      </c>
      <c r="F24" s="9">
        <v>19390</v>
      </c>
      <c r="G24" s="12" t="s">
        <v>29</v>
      </c>
      <c r="H24" s="11">
        <v>75939.94</v>
      </c>
      <c r="I24" s="11">
        <v>0</v>
      </c>
      <c r="J24" s="11">
        <v>0</v>
      </c>
      <c r="K24" s="9">
        <v>0</v>
      </c>
      <c r="L24" s="13">
        <v>4546.2</v>
      </c>
      <c r="M24" s="9">
        <v>0</v>
      </c>
      <c r="N24" s="9">
        <v>28.5</v>
      </c>
      <c r="O24" s="9" t="s">
        <v>80</v>
      </c>
      <c r="P24" s="13">
        <f t="shared" si="0"/>
        <v>109810.5</v>
      </c>
      <c r="Q24" s="11">
        <v>0</v>
      </c>
      <c r="R24" s="9">
        <v>62290.32</v>
      </c>
      <c r="S24" s="9">
        <v>124580.38</v>
      </c>
      <c r="T24" s="9">
        <v>0</v>
      </c>
      <c r="U24" s="9">
        <v>0</v>
      </c>
      <c r="V24" s="13">
        <f t="shared" si="1"/>
        <v>396557.34</v>
      </c>
    </row>
    <row r="25" ht="22.5" spans="1:22">
      <c r="A25" s="9">
        <v>22</v>
      </c>
      <c r="B25" s="9" t="s">
        <v>81</v>
      </c>
      <c r="C25" s="9" t="s">
        <v>26</v>
      </c>
      <c r="D25" s="9" t="s">
        <v>82</v>
      </c>
      <c r="E25" s="14" t="s">
        <v>28</v>
      </c>
      <c r="F25" s="9">
        <v>0</v>
      </c>
      <c r="G25" s="12" t="s">
        <v>29</v>
      </c>
      <c r="H25" s="11">
        <v>75939.94</v>
      </c>
      <c r="I25" s="11">
        <v>0</v>
      </c>
      <c r="J25" s="11">
        <v>0</v>
      </c>
      <c r="K25" s="9">
        <v>0</v>
      </c>
      <c r="L25" s="11">
        <v>0</v>
      </c>
      <c r="M25" s="9">
        <v>0</v>
      </c>
      <c r="N25" s="9">
        <v>21.5</v>
      </c>
      <c r="O25" s="9" t="s">
        <v>83</v>
      </c>
      <c r="P25" s="13">
        <f t="shared" si="0"/>
        <v>52309.5</v>
      </c>
      <c r="Q25" s="11">
        <v>0</v>
      </c>
      <c r="R25" s="9">
        <v>0</v>
      </c>
      <c r="S25" s="9">
        <v>0</v>
      </c>
      <c r="T25" s="9">
        <v>0</v>
      </c>
      <c r="U25" s="9">
        <v>0</v>
      </c>
      <c r="V25" s="13">
        <f t="shared" si="1"/>
        <v>128249.44</v>
      </c>
    </row>
    <row r="26" ht="22.5" spans="1:22">
      <c r="A26" s="9">
        <v>23</v>
      </c>
      <c r="B26" s="9" t="s">
        <v>84</v>
      </c>
      <c r="C26" s="9" t="s">
        <v>26</v>
      </c>
      <c r="D26" s="9" t="s">
        <v>85</v>
      </c>
      <c r="E26" s="10" t="s">
        <v>28</v>
      </c>
      <c r="F26" s="9">
        <v>11505</v>
      </c>
      <c r="G26" s="12" t="s">
        <v>29</v>
      </c>
      <c r="H26" s="11">
        <v>75939.94</v>
      </c>
      <c r="I26" s="11">
        <v>0</v>
      </c>
      <c r="J26" s="11">
        <v>0</v>
      </c>
      <c r="K26" s="9">
        <v>0</v>
      </c>
      <c r="L26" s="11">
        <v>0</v>
      </c>
      <c r="M26" s="9">
        <v>0</v>
      </c>
      <c r="N26" s="9">
        <v>25</v>
      </c>
      <c r="O26" s="9" t="s">
        <v>86</v>
      </c>
      <c r="P26" s="13">
        <f t="shared" si="0"/>
        <v>73500</v>
      </c>
      <c r="Q26" s="11">
        <v>0</v>
      </c>
      <c r="R26" s="9">
        <v>0</v>
      </c>
      <c r="S26" s="9">
        <v>0</v>
      </c>
      <c r="T26" s="9">
        <v>0</v>
      </c>
      <c r="U26" s="9">
        <v>0</v>
      </c>
      <c r="V26" s="13">
        <f t="shared" si="1"/>
        <v>160944.94</v>
      </c>
    </row>
    <row r="27" ht="22.5" spans="1:22">
      <c r="A27" s="9">
        <v>24</v>
      </c>
      <c r="B27" s="9" t="s">
        <v>87</v>
      </c>
      <c r="C27" s="9" t="s">
        <v>26</v>
      </c>
      <c r="D27" s="9" t="s">
        <v>88</v>
      </c>
      <c r="E27" s="14" t="s">
        <v>32</v>
      </c>
      <c r="F27" s="9">
        <v>0</v>
      </c>
      <c r="G27" s="12" t="s">
        <v>41</v>
      </c>
      <c r="H27" s="11">
        <v>72707.14</v>
      </c>
      <c r="I27" s="11">
        <v>0</v>
      </c>
      <c r="J27" s="11">
        <v>0</v>
      </c>
      <c r="K27" s="9">
        <v>0</v>
      </c>
      <c r="L27" s="11">
        <v>0</v>
      </c>
      <c r="M27" s="9">
        <v>0</v>
      </c>
      <c r="N27" s="9">
        <v>25</v>
      </c>
      <c r="O27" s="9" t="s">
        <v>89</v>
      </c>
      <c r="P27" s="13">
        <f t="shared" si="0"/>
        <v>57400</v>
      </c>
      <c r="Q27" s="11">
        <v>0</v>
      </c>
      <c r="R27" s="9">
        <v>0</v>
      </c>
      <c r="S27" s="9">
        <v>0</v>
      </c>
      <c r="T27" s="9">
        <v>0</v>
      </c>
      <c r="U27" s="9">
        <v>0</v>
      </c>
      <c r="V27" s="13">
        <v>130107.14</v>
      </c>
    </row>
    <row r="28" ht="22.5" spans="1:22">
      <c r="A28" s="9">
        <v>25</v>
      </c>
      <c r="B28" s="9" t="s">
        <v>90</v>
      </c>
      <c r="C28" s="9" t="s">
        <v>26</v>
      </c>
      <c r="D28" s="9" t="s">
        <v>91</v>
      </c>
      <c r="E28" s="10" t="s">
        <v>28</v>
      </c>
      <c r="F28" s="9">
        <v>10475</v>
      </c>
      <c r="G28" s="12" t="s">
        <v>29</v>
      </c>
      <c r="H28" s="11">
        <v>75939.94</v>
      </c>
      <c r="I28" s="11">
        <v>0</v>
      </c>
      <c r="J28" s="11">
        <v>0</v>
      </c>
      <c r="K28" s="9">
        <v>0</v>
      </c>
      <c r="L28" s="11">
        <v>0</v>
      </c>
      <c r="M28" s="9">
        <v>0</v>
      </c>
      <c r="N28" s="9">
        <v>24.5</v>
      </c>
      <c r="O28" s="9">
        <v>2750</v>
      </c>
      <c r="P28" s="13">
        <f t="shared" si="0"/>
        <v>67375</v>
      </c>
      <c r="Q28" s="11">
        <v>0</v>
      </c>
      <c r="R28" s="9">
        <v>0</v>
      </c>
      <c r="S28" s="9">
        <v>62290.32</v>
      </c>
      <c r="T28" s="9">
        <v>0</v>
      </c>
      <c r="U28" s="9">
        <v>0</v>
      </c>
      <c r="V28" s="13">
        <f t="shared" si="1"/>
        <v>216080.26</v>
      </c>
    </row>
    <row r="29" ht="22.5" spans="1:22">
      <c r="A29" s="9">
        <v>26</v>
      </c>
      <c r="B29" s="12" t="s">
        <v>92</v>
      </c>
      <c r="C29" s="9" t="s">
        <v>26</v>
      </c>
      <c r="D29" s="9">
        <v>2008.1</v>
      </c>
      <c r="E29" s="10" t="s">
        <v>28</v>
      </c>
      <c r="F29" s="9">
        <v>11400</v>
      </c>
      <c r="G29" s="12" t="s">
        <v>93</v>
      </c>
      <c r="H29" s="11">
        <v>7727.24</v>
      </c>
      <c r="I29" s="11">
        <v>0</v>
      </c>
      <c r="J29" s="11">
        <v>0</v>
      </c>
      <c r="K29" s="9">
        <v>54470.69</v>
      </c>
      <c r="L29" s="13">
        <v>3630</v>
      </c>
      <c r="M29" s="9">
        <v>0</v>
      </c>
      <c r="N29" s="9">
        <v>14</v>
      </c>
      <c r="O29" s="9" t="s">
        <v>94</v>
      </c>
      <c r="P29" s="13">
        <f t="shared" si="0"/>
        <v>39130</v>
      </c>
      <c r="Q29" s="11">
        <v>0</v>
      </c>
      <c r="R29" s="9">
        <v>0</v>
      </c>
      <c r="S29" s="9">
        <v>37374.19</v>
      </c>
      <c r="T29" s="9">
        <v>0</v>
      </c>
      <c r="U29" s="9">
        <v>0</v>
      </c>
      <c r="V29" s="13">
        <f t="shared" si="1"/>
        <v>153732.12</v>
      </c>
    </row>
    <row r="30" ht="22.5" spans="1:22">
      <c r="A30" s="9">
        <v>27</v>
      </c>
      <c r="B30" s="9" t="s">
        <v>95</v>
      </c>
      <c r="C30" s="9" t="s">
        <v>26</v>
      </c>
      <c r="D30" s="9">
        <v>2006.1</v>
      </c>
      <c r="E30" s="10" t="s">
        <v>28</v>
      </c>
      <c r="F30" s="9">
        <v>10370</v>
      </c>
      <c r="G30" s="12" t="s">
        <v>93</v>
      </c>
      <c r="H30" s="11">
        <v>7727.24</v>
      </c>
      <c r="I30" s="11">
        <v>0</v>
      </c>
      <c r="J30" s="11">
        <v>0</v>
      </c>
      <c r="K30" s="9">
        <v>59271.08</v>
      </c>
      <c r="L30" s="11">
        <v>0</v>
      </c>
      <c r="M30" s="9">
        <v>0</v>
      </c>
      <c r="N30" s="9">
        <v>16</v>
      </c>
      <c r="O30" s="9" t="s">
        <v>96</v>
      </c>
      <c r="P30" s="13">
        <f t="shared" si="0"/>
        <v>40560</v>
      </c>
      <c r="Q30" s="11">
        <v>0</v>
      </c>
      <c r="R30" s="9">
        <v>0</v>
      </c>
      <c r="S30" s="9">
        <v>37374.19</v>
      </c>
      <c r="T30" s="9">
        <v>0</v>
      </c>
      <c r="U30" s="9">
        <v>0</v>
      </c>
      <c r="V30" s="13">
        <f t="shared" si="1"/>
        <v>155302.51</v>
      </c>
    </row>
    <row r="31" ht="22.5" spans="1:22">
      <c r="A31" s="9">
        <v>28</v>
      </c>
      <c r="B31" s="9" t="s">
        <v>97</v>
      </c>
      <c r="C31" s="9" t="s">
        <v>98</v>
      </c>
      <c r="D31" s="9" t="s">
        <v>99</v>
      </c>
      <c r="E31" s="16">
        <v>2017.7</v>
      </c>
      <c r="F31" s="9">
        <v>0</v>
      </c>
      <c r="G31" s="12" t="s">
        <v>100</v>
      </c>
      <c r="H31" s="13">
        <v>49930.6</v>
      </c>
      <c r="I31" s="11">
        <v>0</v>
      </c>
      <c r="J31" s="11">
        <v>0</v>
      </c>
      <c r="K31" s="9">
        <v>0</v>
      </c>
      <c r="L31" s="11">
        <v>0</v>
      </c>
      <c r="M31" s="9">
        <v>0</v>
      </c>
      <c r="N31" s="9">
        <v>0</v>
      </c>
      <c r="O31" s="9">
        <v>0</v>
      </c>
      <c r="P31" s="11">
        <v>0</v>
      </c>
      <c r="Q31" s="11">
        <v>0</v>
      </c>
      <c r="R31" s="9">
        <v>0</v>
      </c>
      <c r="S31" s="9">
        <v>37374.19</v>
      </c>
      <c r="T31" s="9">
        <v>0</v>
      </c>
      <c r="U31" s="9">
        <v>0</v>
      </c>
      <c r="V31" s="13">
        <f t="shared" si="1"/>
        <v>87304.79</v>
      </c>
    </row>
    <row r="32" ht="22.5" spans="1:22">
      <c r="A32" s="9">
        <v>29</v>
      </c>
      <c r="B32" s="9" t="s">
        <v>101</v>
      </c>
      <c r="C32" s="9" t="s">
        <v>26</v>
      </c>
      <c r="D32" s="9" t="s">
        <v>58</v>
      </c>
      <c r="E32" s="10" t="s">
        <v>28</v>
      </c>
      <c r="F32" s="9">
        <v>11100</v>
      </c>
      <c r="G32" s="12" t="s">
        <v>29</v>
      </c>
      <c r="H32" s="11">
        <v>75939.94</v>
      </c>
      <c r="I32" s="11">
        <v>0</v>
      </c>
      <c r="J32" s="11">
        <v>0</v>
      </c>
      <c r="K32" s="9">
        <v>0</v>
      </c>
      <c r="L32" s="11">
        <v>0</v>
      </c>
      <c r="M32" s="9">
        <v>0</v>
      </c>
      <c r="N32" s="9">
        <v>28</v>
      </c>
      <c r="O32" s="9">
        <v>2765</v>
      </c>
      <c r="P32" s="13">
        <f>N32*O32</f>
        <v>77420</v>
      </c>
      <c r="Q32" s="11">
        <v>0</v>
      </c>
      <c r="R32" s="9">
        <v>0</v>
      </c>
      <c r="S32" s="9">
        <v>62290.32</v>
      </c>
      <c r="T32" s="9">
        <v>0</v>
      </c>
      <c r="U32" s="9">
        <v>0</v>
      </c>
      <c r="V32" s="13">
        <f t="shared" si="1"/>
        <v>226750.26</v>
      </c>
    </row>
    <row r="33" ht="22.5" spans="1:22">
      <c r="A33" s="9">
        <v>30</v>
      </c>
      <c r="B33" s="9" t="s">
        <v>102</v>
      </c>
      <c r="C33" s="9" t="s">
        <v>98</v>
      </c>
      <c r="D33" s="9">
        <v>2001.1</v>
      </c>
      <c r="E33" s="9">
        <v>2018.08</v>
      </c>
      <c r="F33" s="9">
        <v>0</v>
      </c>
      <c r="G33" s="12" t="s">
        <v>103</v>
      </c>
      <c r="H33" s="11">
        <v>58065.75</v>
      </c>
      <c r="I33" s="11">
        <v>0</v>
      </c>
      <c r="J33" s="11">
        <v>0</v>
      </c>
      <c r="K33" s="9">
        <v>0</v>
      </c>
      <c r="L33" s="11">
        <v>0</v>
      </c>
      <c r="M33" s="9">
        <v>0</v>
      </c>
      <c r="N33" s="9">
        <v>0</v>
      </c>
      <c r="O33" s="9">
        <v>0</v>
      </c>
      <c r="P33" s="11">
        <v>0</v>
      </c>
      <c r="Q33" s="11">
        <v>0</v>
      </c>
      <c r="R33" s="9">
        <v>0</v>
      </c>
      <c r="S33" s="9">
        <v>0</v>
      </c>
      <c r="T33" s="9">
        <v>0</v>
      </c>
      <c r="U33" s="9">
        <v>0</v>
      </c>
      <c r="V33" s="13">
        <f t="shared" si="1"/>
        <v>58065.75</v>
      </c>
    </row>
    <row r="34" ht="22.5" spans="1:22">
      <c r="A34" s="9">
        <v>31</v>
      </c>
      <c r="B34" s="9" t="s">
        <v>104</v>
      </c>
      <c r="C34" s="9" t="s">
        <v>98</v>
      </c>
      <c r="D34" s="9" t="s">
        <v>105</v>
      </c>
      <c r="E34" s="9">
        <v>2010.12</v>
      </c>
      <c r="F34" s="9">
        <v>0</v>
      </c>
      <c r="G34" s="12" t="s">
        <v>106</v>
      </c>
      <c r="H34" s="13">
        <v>14333.9</v>
      </c>
      <c r="I34" s="11">
        <v>0</v>
      </c>
      <c r="J34" s="11">
        <v>0</v>
      </c>
      <c r="K34" s="9">
        <v>0</v>
      </c>
      <c r="L34" s="11">
        <v>0</v>
      </c>
      <c r="M34" s="9">
        <v>0</v>
      </c>
      <c r="N34" s="9">
        <v>0</v>
      </c>
      <c r="O34" s="9">
        <v>0</v>
      </c>
      <c r="P34" s="11">
        <v>0</v>
      </c>
      <c r="Q34" s="11">
        <v>0</v>
      </c>
      <c r="R34" s="9">
        <v>0</v>
      </c>
      <c r="S34" s="9">
        <v>62290.32</v>
      </c>
      <c r="T34" s="9">
        <v>0</v>
      </c>
      <c r="U34" s="9">
        <v>0</v>
      </c>
      <c r="V34" s="13">
        <f t="shared" si="1"/>
        <v>76624.22</v>
      </c>
    </row>
    <row r="35" ht="22.5" spans="1:22">
      <c r="A35" s="9">
        <v>32</v>
      </c>
      <c r="B35" s="9" t="s">
        <v>107</v>
      </c>
      <c r="C35" s="9" t="s">
        <v>98</v>
      </c>
      <c r="D35" s="13" t="s">
        <v>108</v>
      </c>
      <c r="E35" s="9">
        <v>2009.12</v>
      </c>
      <c r="F35" s="9">
        <v>0</v>
      </c>
      <c r="G35" s="12" t="s">
        <v>109</v>
      </c>
      <c r="H35" s="11">
        <v>10626.22</v>
      </c>
      <c r="I35" s="11">
        <v>0</v>
      </c>
      <c r="J35" s="11">
        <v>0</v>
      </c>
      <c r="K35" s="9">
        <v>0</v>
      </c>
      <c r="L35" s="11">
        <v>0</v>
      </c>
      <c r="M35" s="9">
        <v>0</v>
      </c>
      <c r="N35" s="9">
        <v>0</v>
      </c>
      <c r="O35" s="9">
        <v>0</v>
      </c>
      <c r="P35" s="11">
        <v>0</v>
      </c>
      <c r="Q35" s="11">
        <v>0</v>
      </c>
      <c r="R35" s="9">
        <v>0</v>
      </c>
      <c r="S35" s="9">
        <v>0</v>
      </c>
      <c r="T35" s="9">
        <v>0</v>
      </c>
      <c r="U35" s="9">
        <v>0</v>
      </c>
      <c r="V35" s="13">
        <f t="shared" si="1"/>
        <v>10626.22</v>
      </c>
    </row>
    <row r="36" ht="22.5" spans="1:22">
      <c r="A36" s="9">
        <v>33</v>
      </c>
      <c r="B36" s="9" t="s">
        <v>110</v>
      </c>
      <c r="C36" s="9" t="s">
        <v>98</v>
      </c>
      <c r="D36" s="9" t="s">
        <v>67</v>
      </c>
      <c r="E36" s="9">
        <v>2008.09</v>
      </c>
      <c r="F36" s="9">
        <v>0</v>
      </c>
      <c r="G36" s="12" t="s">
        <v>111</v>
      </c>
      <c r="H36" s="13">
        <v>6583.5</v>
      </c>
      <c r="I36" s="11">
        <v>0</v>
      </c>
      <c r="J36" s="11">
        <v>0</v>
      </c>
      <c r="K36" s="9">
        <v>0</v>
      </c>
      <c r="L36" s="11">
        <v>0</v>
      </c>
      <c r="M36" s="9">
        <v>0</v>
      </c>
      <c r="N36" s="9">
        <v>0</v>
      </c>
      <c r="O36" s="9">
        <v>0</v>
      </c>
      <c r="P36" s="11">
        <v>0</v>
      </c>
      <c r="Q36" s="11">
        <v>0</v>
      </c>
      <c r="R36" s="9">
        <v>0</v>
      </c>
      <c r="S36" s="9">
        <v>0</v>
      </c>
      <c r="T36" s="9">
        <v>0</v>
      </c>
      <c r="U36" s="9">
        <v>0</v>
      </c>
      <c r="V36" s="13">
        <f t="shared" si="1"/>
        <v>6583.5</v>
      </c>
    </row>
    <row r="37" ht="22.5" spans="1:22">
      <c r="A37" s="9">
        <v>34</v>
      </c>
      <c r="B37" s="9" t="s">
        <v>112</v>
      </c>
      <c r="C37" s="9" t="s">
        <v>98</v>
      </c>
      <c r="D37" s="9">
        <v>1999.08</v>
      </c>
      <c r="E37" s="9">
        <v>2019.05</v>
      </c>
      <c r="F37" s="9">
        <v>0</v>
      </c>
      <c r="G37" s="12" t="s">
        <v>113</v>
      </c>
      <c r="H37" s="11">
        <v>63754.43</v>
      </c>
      <c r="I37" s="11">
        <v>0</v>
      </c>
      <c r="J37" s="11">
        <v>0</v>
      </c>
      <c r="K37" s="9">
        <v>0</v>
      </c>
      <c r="L37" s="11">
        <v>0</v>
      </c>
      <c r="M37" s="9">
        <v>0</v>
      </c>
      <c r="N37" s="9">
        <v>0</v>
      </c>
      <c r="O37" s="9">
        <v>0</v>
      </c>
      <c r="P37" s="11">
        <v>0</v>
      </c>
      <c r="Q37" s="11">
        <v>0</v>
      </c>
      <c r="R37" s="9">
        <v>0</v>
      </c>
      <c r="S37" s="9">
        <v>0</v>
      </c>
      <c r="T37" s="9">
        <v>0</v>
      </c>
      <c r="U37" s="9">
        <v>0</v>
      </c>
      <c r="V37" s="13">
        <f t="shared" si="1"/>
        <v>63754.43</v>
      </c>
    </row>
    <row r="38" ht="22.5" spans="1:22">
      <c r="A38" s="9">
        <v>35</v>
      </c>
      <c r="B38" s="9" t="s">
        <v>114</v>
      </c>
      <c r="C38" s="9" t="s">
        <v>98</v>
      </c>
      <c r="D38" s="9" t="s">
        <v>88</v>
      </c>
      <c r="E38" s="9">
        <v>2008.12</v>
      </c>
      <c r="F38" s="9">
        <v>0</v>
      </c>
      <c r="G38" s="12" t="s">
        <v>115</v>
      </c>
      <c r="H38" s="11">
        <v>7337.22</v>
      </c>
      <c r="I38" s="11">
        <v>0</v>
      </c>
      <c r="J38" s="11">
        <v>0</v>
      </c>
      <c r="K38" s="9">
        <v>0</v>
      </c>
      <c r="L38" s="11">
        <v>0</v>
      </c>
      <c r="M38" s="9">
        <v>0</v>
      </c>
      <c r="N38" s="9">
        <v>0</v>
      </c>
      <c r="O38" s="9">
        <v>0</v>
      </c>
      <c r="P38" s="11">
        <v>0</v>
      </c>
      <c r="Q38" s="11">
        <v>0</v>
      </c>
      <c r="R38" s="9">
        <v>19958.06</v>
      </c>
      <c r="S38" s="9">
        <v>0</v>
      </c>
      <c r="T38" s="9">
        <v>0</v>
      </c>
      <c r="U38" s="9">
        <v>0</v>
      </c>
      <c r="V38" s="13">
        <f t="shared" si="1"/>
        <v>27295.28</v>
      </c>
    </row>
    <row r="39" ht="22.5" spans="1:22">
      <c r="A39" s="9">
        <v>36</v>
      </c>
      <c r="B39" s="9" t="s">
        <v>116</v>
      </c>
      <c r="C39" s="9" t="s">
        <v>117</v>
      </c>
      <c r="D39" s="9">
        <v>2000.01</v>
      </c>
      <c r="E39" s="12" t="s">
        <v>118</v>
      </c>
      <c r="F39" s="9">
        <v>0</v>
      </c>
      <c r="G39" s="12" t="s">
        <v>119</v>
      </c>
      <c r="H39" s="13">
        <v>23281.5</v>
      </c>
      <c r="I39" s="11">
        <v>0</v>
      </c>
      <c r="J39" s="11">
        <v>0</v>
      </c>
      <c r="K39" s="9">
        <v>0</v>
      </c>
      <c r="L39" s="11">
        <v>0</v>
      </c>
      <c r="M39" s="9">
        <v>0</v>
      </c>
      <c r="N39" s="9">
        <v>0</v>
      </c>
      <c r="O39" s="9">
        <v>0</v>
      </c>
      <c r="P39" s="11">
        <v>0</v>
      </c>
      <c r="Q39" s="11">
        <v>0</v>
      </c>
      <c r="R39" s="9">
        <v>0</v>
      </c>
      <c r="S39" s="9">
        <v>0</v>
      </c>
      <c r="T39" s="9">
        <v>0</v>
      </c>
      <c r="U39" s="9">
        <v>0</v>
      </c>
      <c r="V39" s="13">
        <f t="shared" si="1"/>
        <v>23281.5</v>
      </c>
    </row>
    <row r="40" ht="30" customHeight="1" spans="1:22">
      <c r="A40" s="9">
        <v>37</v>
      </c>
      <c r="B40" s="9" t="s">
        <v>120</v>
      </c>
      <c r="C40" s="12" t="s">
        <v>121</v>
      </c>
      <c r="D40" s="9">
        <v>1986.1</v>
      </c>
      <c r="E40" s="12" t="s">
        <v>122</v>
      </c>
      <c r="F40" s="9">
        <v>0</v>
      </c>
      <c r="G40" s="9" t="s">
        <v>123</v>
      </c>
      <c r="H40" s="9">
        <v>0</v>
      </c>
      <c r="I40" s="11">
        <v>0</v>
      </c>
      <c r="J40" s="11">
        <v>0</v>
      </c>
      <c r="K40" s="9">
        <v>0</v>
      </c>
      <c r="L40" s="13">
        <v>66400</v>
      </c>
      <c r="M40" s="9">
        <v>0</v>
      </c>
      <c r="N40" s="9">
        <v>0</v>
      </c>
      <c r="O40" s="9">
        <v>0</v>
      </c>
      <c r="P40" s="11">
        <v>0</v>
      </c>
      <c r="Q40" s="11">
        <v>0</v>
      </c>
      <c r="R40" s="9">
        <v>0</v>
      </c>
      <c r="S40" s="9">
        <v>0</v>
      </c>
      <c r="T40" s="9">
        <v>0</v>
      </c>
      <c r="U40" s="9">
        <v>0</v>
      </c>
      <c r="V40" s="13">
        <f t="shared" si="1"/>
        <v>66400</v>
      </c>
    </row>
    <row r="41" ht="20.1" customHeight="1" spans="1:22">
      <c r="A41" s="9">
        <v>38</v>
      </c>
      <c r="B41" s="12" t="s">
        <v>124</v>
      </c>
      <c r="C41" s="9" t="s">
        <v>125</v>
      </c>
      <c r="D41" s="12">
        <v>1997.11</v>
      </c>
      <c r="E41" s="12">
        <v>2015.06</v>
      </c>
      <c r="F41" s="9">
        <v>0</v>
      </c>
      <c r="G41" s="9" t="s">
        <v>123</v>
      </c>
      <c r="H41" s="9">
        <v>0</v>
      </c>
      <c r="I41" s="11">
        <v>0</v>
      </c>
      <c r="J41" s="11">
        <v>0</v>
      </c>
      <c r="K41" s="9">
        <v>17000</v>
      </c>
      <c r="L41" s="11">
        <v>0</v>
      </c>
      <c r="M41" s="9">
        <v>0</v>
      </c>
      <c r="N41" s="9">
        <v>0</v>
      </c>
      <c r="O41" s="9">
        <v>0</v>
      </c>
      <c r="P41" s="11">
        <v>0</v>
      </c>
      <c r="Q41" s="11">
        <v>0</v>
      </c>
      <c r="R41" s="9">
        <v>19958.06</v>
      </c>
      <c r="S41" s="9">
        <v>0</v>
      </c>
      <c r="T41" s="9">
        <v>0</v>
      </c>
      <c r="U41" s="9">
        <v>0</v>
      </c>
      <c r="V41" s="13">
        <f t="shared" si="1"/>
        <v>36958.06</v>
      </c>
    </row>
    <row r="42" ht="21" customHeight="1" spans="1:22">
      <c r="A42" s="9">
        <v>39</v>
      </c>
      <c r="B42" s="12" t="s">
        <v>126</v>
      </c>
      <c r="C42" s="9" t="s">
        <v>125</v>
      </c>
      <c r="D42" s="12">
        <v>1997.05</v>
      </c>
      <c r="E42" s="12">
        <v>2015.06</v>
      </c>
      <c r="F42" s="9">
        <v>0</v>
      </c>
      <c r="G42" s="9" t="s">
        <v>123</v>
      </c>
      <c r="H42" s="9">
        <v>0</v>
      </c>
      <c r="I42" s="11">
        <v>0</v>
      </c>
      <c r="J42" s="11">
        <v>0</v>
      </c>
      <c r="K42" s="9">
        <v>13000</v>
      </c>
      <c r="L42" s="11">
        <v>0</v>
      </c>
      <c r="M42" s="9">
        <v>0</v>
      </c>
      <c r="N42" s="9">
        <v>0</v>
      </c>
      <c r="O42" s="9">
        <v>0</v>
      </c>
      <c r="P42" s="11">
        <v>0</v>
      </c>
      <c r="Q42" s="11">
        <v>0</v>
      </c>
      <c r="R42" s="9">
        <v>0</v>
      </c>
      <c r="S42" s="9">
        <v>0</v>
      </c>
      <c r="T42" s="9">
        <v>0</v>
      </c>
      <c r="U42" s="9">
        <v>0</v>
      </c>
      <c r="V42" s="13">
        <f t="shared" si="1"/>
        <v>13000</v>
      </c>
    </row>
    <row r="43" ht="21" customHeight="1" spans="1:22">
      <c r="A43" s="9">
        <v>40</v>
      </c>
      <c r="B43" s="12" t="s">
        <v>127</v>
      </c>
      <c r="C43" s="9" t="s">
        <v>125</v>
      </c>
      <c r="D43" s="12">
        <v>1990.05</v>
      </c>
      <c r="E43" s="12">
        <v>2015.06</v>
      </c>
      <c r="F43" s="9">
        <v>0</v>
      </c>
      <c r="G43" s="9" t="s">
        <v>123</v>
      </c>
      <c r="H43" s="9">
        <v>0</v>
      </c>
      <c r="I43" s="11">
        <v>0</v>
      </c>
      <c r="J43" s="11">
        <v>0</v>
      </c>
      <c r="K43" s="9">
        <v>7000</v>
      </c>
      <c r="L43" s="11">
        <v>0</v>
      </c>
      <c r="M43" s="9">
        <v>0</v>
      </c>
      <c r="N43" s="9">
        <v>0</v>
      </c>
      <c r="O43" s="9">
        <v>0</v>
      </c>
      <c r="P43" s="11">
        <v>0</v>
      </c>
      <c r="Q43" s="11">
        <v>0</v>
      </c>
      <c r="R43" s="9">
        <v>0</v>
      </c>
      <c r="S43" s="9">
        <v>0</v>
      </c>
      <c r="T43" s="9">
        <v>0</v>
      </c>
      <c r="U43" s="9">
        <v>0</v>
      </c>
      <c r="V43" s="13">
        <f t="shared" si="1"/>
        <v>7000</v>
      </c>
    </row>
    <row r="44" ht="21" customHeight="1" spans="1:22">
      <c r="A44" s="9">
        <v>41</v>
      </c>
      <c r="B44" s="12" t="s">
        <v>128</v>
      </c>
      <c r="C44" s="9" t="s">
        <v>125</v>
      </c>
      <c r="D44" s="12">
        <v>1997.05</v>
      </c>
      <c r="E44" s="12">
        <v>2019.09</v>
      </c>
      <c r="F44" s="9">
        <v>6760</v>
      </c>
      <c r="G44" s="9" t="s">
        <v>123</v>
      </c>
      <c r="H44" s="9">
        <v>0</v>
      </c>
      <c r="I44" s="11">
        <v>0</v>
      </c>
      <c r="J44" s="11">
        <v>0</v>
      </c>
      <c r="K44" s="9">
        <v>26979.64</v>
      </c>
      <c r="L44" s="11">
        <v>0</v>
      </c>
      <c r="M44" s="9">
        <v>0</v>
      </c>
      <c r="N44" s="9">
        <v>0</v>
      </c>
      <c r="O44" s="9">
        <v>0</v>
      </c>
      <c r="P44" s="11">
        <v>0</v>
      </c>
      <c r="Q44" s="11">
        <v>0</v>
      </c>
      <c r="R44" s="9">
        <v>0</v>
      </c>
      <c r="S44" s="9">
        <v>0</v>
      </c>
      <c r="T44" s="9">
        <v>0</v>
      </c>
      <c r="U44" s="9">
        <v>0</v>
      </c>
      <c r="V44" s="13">
        <f t="shared" si="1"/>
        <v>33739.64</v>
      </c>
    </row>
    <row r="45" ht="20.1" customHeight="1" spans="1:22">
      <c r="A45" s="9">
        <v>42</v>
      </c>
      <c r="B45" s="12" t="s">
        <v>129</v>
      </c>
      <c r="C45" s="9" t="s">
        <v>125</v>
      </c>
      <c r="D45" s="12">
        <v>1998.03</v>
      </c>
      <c r="E45" s="12">
        <v>2019.09</v>
      </c>
      <c r="F45" s="9">
        <v>1585</v>
      </c>
      <c r="G45" s="9" t="s">
        <v>123</v>
      </c>
      <c r="H45" s="9">
        <v>0</v>
      </c>
      <c r="I45" s="11">
        <v>0</v>
      </c>
      <c r="J45" s="11">
        <v>0</v>
      </c>
      <c r="K45" s="9">
        <v>0</v>
      </c>
      <c r="L45" s="11">
        <v>0</v>
      </c>
      <c r="M45" s="9">
        <v>0</v>
      </c>
      <c r="N45" s="9">
        <v>0</v>
      </c>
      <c r="O45" s="9">
        <v>0</v>
      </c>
      <c r="P45" s="11">
        <v>0</v>
      </c>
      <c r="Q45" s="11">
        <v>0</v>
      </c>
      <c r="R45" s="9">
        <v>0</v>
      </c>
      <c r="S45" s="9">
        <v>62290.32</v>
      </c>
      <c r="T45" s="9">
        <v>0</v>
      </c>
      <c r="U45" s="9">
        <v>0</v>
      </c>
      <c r="V45" s="13">
        <f t="shared" si="1"/>
        <v>63875.32</v>
      </c>
    </row>
    <row r="46" ht="21.95" customHeight="1" spans="1:22">
      <c r="A46" s="9">
        <v>43</v>
      </c>
      <c r="B46" s="13" t="s">
        <v>130</v>
      </c>
      <c r="C46" s="18" t="s">
        <v>131</v>
      </c>
      <c r="D46" s="19"/>
      <c r="E46" s="13"/>
      <c r="F46" s="13">
        <v>3520</v>
      </c>
      <c r="G46" s="20"/>
      <c r="H46" s="9">
        <v>0</v>
      </c>
      <c r="I46" s="11">
        <v>0</v>
      </c>
      <c r="J46" s="11">
        <v>0</v>
      </c>
      <c r="K46" s="11">
        <v>0</v>
      </c>
      <c r="L46" s="11">
        <v>0</v>
      </c>
      <c r="M46" s="11">
        <v>0</v>
      </c>
      <c r="N46" s="11">
        <v>0</v>
      </c>
      <c r="O46" s="11">
        <v>0</v>
      </c>
      <c r="P46" s="11">
        <v>0</v>
      </c>
      <c r="Q46" s="11">
        <v>0</v>
      </c>
      <c r="R46" s="9">
        <v>0</v>
      </c>
      <c r="S46" s="13">
        <v>0</v>
      </c>
      <c r="T46" s="13">
        <v>0</v>
      </c>
      <c r="U46" s="9">
        <v>0</v>
      </c>
      <c r="V46" s="13">
        <f t="shared" si="1"/>
        <v>3520</v>
      </c>
    </row>
    <row r="47" ht="21" customHeight="1" spans="1:22">
      <c r="A47" s="9">
        <v>44</v>
      </c>
      <c r="B47" s="21" t="s">
        <v>132</v>
      </c>
      <c r="C47" s="18" t="s">
        <v>131</v>
      </c>
      <c r="D47" s="19"/>
      <c r="E47" s="22"/>
      <c r="F47" s="17">
        <v>3600</v>
      </c>
      <c r="G47" s="22"/>
      <c r="H47" s="9">
        <v>0</v>
      </c>
      <c r="I47" s="11">
        <v>0</v>
      </c>
      <c r="J47" s="11">
        <v>0</v>
      </c>
      <c r="K47" s="17">
        <v>0</v>
      </c>
      <c r="L47" s="11">
        <v>0</v>
      </c>
      <c r="M47" s="21">
        <v>0</v>
      </c>
      <c r="N47" s="21">
        <v>0</v>
      </c>
      <c r="O47" s="21">
        <v>0</v>
      </c>
      <c r="P47" s="29">
        <v>0</v>
      </c>
      <c r="Q47" s="29">
        <v>0</v>
      </c>
      <c r="R47" s="9">
        <v>0</v>
      </c>
      <c r="S47" s="17">
        <v>0</v>
      </c>
      <c r="T47" s="17">
        <v>0</v>
      </c>
      <c r="U47" s="9">
        <v>0</v>
      </c>
      <c r="V47" s="13">
        <f t="shared" si="1"/>
        <v>3600</v>
      </c>
    </row>
    <row r="48" ht="21" customHeight="1" spans="1:22">
      <c r="A48" s="9">
        <v>45</v>
      </c>
      <c r="B48" s="21" t="s">
        <v>133</v>
      </c>
      <c r="C48" s="18" t="s">
        <v>131</v>
      </c>
      <c r="D48" s="19"/>
      <c r="E48" s="22"/>
      <c r="F48" s="17">
        <v>1520</v>
      </c>
      <c r="G48" s="22"/>
      <c r="H48" s="9">
        <v>0</v>
      </c>
      <c r="I48" s="11">
        <v>0</v>
      </c>
      <c r="J48" s="11">
        <v>0</v>
      </c>
      <c r="K48" s="17">
        <v>0</v>
      </c>
      <c r="L48" s="11">
        <v>0</v>
      </c>
      <c r="M48" s="21">
        <v>0</v>
      </c>
      <c r="N48" s="21">
        <v>0</v>
      </c>
      <c r="O48" s="21">
        <v>0</v>
      </c>
      <c r="P48" s="29">
        <v>0</v>
      </c>
      <c r="Q48" s="29">
        <v>0</v>
      </c>
      <c r="R48" s="9">
        <v>0</v>
      </c>
      <c r="S48" s="17">
        <v>0</v>
      </c>
      <c r="T48" s="17">
        <v>0</v>
      </c>
      <c r="U48" s="9">
        <v>0</v>
      </c>
      <c r="V48" s="13">
        <f t="shared" si="1"/>
        <v>1520</v>
      </c>
    </row>
    <row r="49" ht="21" customHeight="1" spans="1:22">
      <c r="A49" s="9">
        <v>46</v>
      </c>
      <c r="B49" s="21" t="s">
        <v>134</v>
      </c>
      <c r="C49" s="18" t="s">
        <v>131</v>
      </c>
      <c r="D49" s="19"/>
      <c r="E49" s="22"/>
      <c r="F49" s="17">
        <v>8100</v>
      </c>
      <c r="G49" s="22"/>
      <c r="H49" s="9">
        <v>0</v>
      </c>
      <c r="I49" s="11">
        <v>0</v>
      </c>
      <c r="J49" s="11">
        <v>0</v>
      </c>
      <c r="K49" s="17">
        <v>0</v>
      </c>
      <c r="L49" s="11">
        <v>0</v>
      </c>
      <c r="M49" s="21">
        <v>0</v>
      </c>
      <c r="N49" s="21">
        <v>0</v>
      </c>
      <c r="O49" s="21">
        <v>0</v>
      </c>
      <c r="P49" s="29">
        <v>0</v>
      </c>
      <c r="Q49" s="29">
        <v>0</v>
      </c>
      <c r="R49" s="9">
        <v>0</v>
      </c>
      <c r="S49" s="17">
        <v>0</v>
      </c>
      <c r="T49" s="17">
        <v>0</v>
      </c>
      <c r="U49" s="9">
        <v>0</v>
      </c>
      <c r="V49" s="13">
        <f t="shared" si="1"/>
        <v>8100</v>
      </c>
    </row>
    <row r="50" ht="23.1" customHeight="1" spans="1:22">
      <c r="A50" s="9">
        <v>47</v>
      </c>
      <c r="B50" s="21" t="s">
        <v>135</v>
      </c>
      <c r="C50" s="18" t="s">
        <v>136</v>
      </c>
      <c r="D50" s="19"/>
      <c r="E50" s="22"/>
      <c r="F50" s="17">
        <v>1500</v>
      </c>
      <c r="G50" s="22"/>
      <c r="H50" s="9">
        <v>0</v>
      </c>
      <c r="I50" s="11">
        <v>0</v>
      </c>
      <c r="J50" s="11">
        <v>0</v>
      </c>
      <c r="K50" s="17">
        <v>0</v>
      </c>
      <c r="L50" s="11">
        <v>0</v>
      </c>
      <c r="M50" s="21">
        <v>0</v>
      </c>
      <c r="N50" s="21">
        <v>0</v>
      </c>
      <c r="O50" s="21">
        <v>0</v>
      </c>
      <c r="P50" s="29">
        <v>0</v>
      </c>
      <c r="Q50" s="29">
        <v>0</v>
      </c>
      <c r="R50" s="9">
        <v>0</v>
      </c>
      <c r="S50" s="17">
        <v>0</v>
      </c>
      <c r="T50" s="17">
        <v>0</v>
      </c>
      <c r="U50" s="9">
        <v>0</v>
      </c>
      <c r="V50" s="13">
        <f t="shared" si="1"/>
        <v>1500</v>
      </c>
    </row>
    <row r="51" ht="21" customHeight="1" spans="1:22">
      <c r="A51" s="9">
        <v>48</v>
      </c>
      <c r="B51" s="21" t="s">
        <v>137</v>
      </c>
      <c r="C51" s="9" t="s">
        <v>98</v>
      </c>
      <c r="D51" s="22"/>
      <c r="E51" s="21">
        <v>2019.12</v>
      </c>
      <c r="F51" s="17">
        <v>0</v>
      </c>
      <c r="G51" s="22"/>
      <c r="H51" s="17">
        <v>0</v>
      </c>
      <c r="I51" s="11">
        <v>0</v>
      </c>
      <c r="J51" s="11">
        <v>0</v>
      </c>
      <c r="K51" s="17">
        <v>0</v>
      </c>
      <c r="L51" s="11">
        <v>0</v>
      </c>
      <c r="M51" s="21">
        <v>0</v>
      </c>
      <c r="N51" s="21">
        <v>0</v>
      </c>
      <c r="O51" s="21">
        <v>0</v>
      </c>
      <c r="P51" s="29">
        <v>0</v>
      </c>
      <c r="Q51" s="30">
        <v>21464.4</v>
      </c>
      <c r="R51" s="9">
        <v>0</v>
      </c>
      <c r="S51" s="17">
        <v>24916.13</v>
      </c>
      <c r="T51" s="17">
        <v>0</v>
      </c>
      <c r="U51" s="9">
        <v>0</v>
      </c>
      <c r="V51" s="13">
        <f t="shared" si="1"/>
        <v>46380.53</v>
      </c>
    </row>
    <row r="52" ht="20.1" customHeight="1" spans="1:22">
      <c r="A52" s="9">
        <v>49</v>
      </c>
      <c r="B52" s="21" t="s">
        <v>138</v>
      </c>
      <c r="C52" s="21" t="s">
        <v>98</v>
      </c>
      <c r="D52" s="22"/>
      <c r="E52" s="21">
        <v>2002.5</v>
      </c>
      <c r="F52" s="17">
        <v>0</v>
      </c>
      <c r="G52" s="21"/>
      <c r="H52" s="17">
        <v>0</v>
      </c>
      <c r="I52" s="11">
        <v>0</v>
      </c>
      <c r="J52" s="11">
        <v>0</v>
      </c>
      <c r="K52" s="17">
        <v>0</v>
      </c>
      <c r="L52" s="11">
        <v>0</v>
      </c>
      <c r="M52" s="21">
        <v>0</v>
      </c>
      <c r="N52" s="21">
        <v>0</v>
      </c>
      <c r="O52" s="21">
        <v>0</v>
      </c>
      <c r="P52" s="29">
        <v>0</v>
      </c>
      <c r="Q52" s="29">
        <v>0</v>
      </c>
      <c r="R52" s="17">
        <v>10000</v>
      </c>
      <c r="S52" s="17">
        <v>0</v>
      </c>
      <c r="T52" s="17">
        <v>0</v>
      </c>
      <c r="U52" s="9">
        <v>0</v>
      </c>
      <c r="V52" s="13">
        <f t="shared" si="1"/>
        <v>10000</v>
      </c>
    </row>
    <row r="53" ht="21" customHeight="1" spans="1:22">
      <c r="A53" s="9">
        <v>50</v>
      </c>
      <c r="B53" s="21" t="s">
        <v>139</v>
      </c>
      <c r="C53" s="21" t="s">
        <v>125</v>
      </c>
      <c r="D53" s="22"/>
      <c r="E53" s="21">
        <v>2014.8</v>
      </c>
      <c r="F53" s="17">
        <v>0</v>
      </c>
      <c r="G53" s="22"/>
      <c r="H53" s="17">
        <v>0</v>
      </c>
      <c r="I53" s="11">
        <v>0</v>
      </c>
      <c r="J53" s="11">
        <v>0</v>
      </c>
      <c r="K53" s="17">
        <v>0</v>
      </c>
      <c r="L53" s="11">
        <v>0</v>
      </c>
      <c r="M53" s="21">
        <v>0</v>
      </c>
      <c r="N53" s="21">
        <v>0</v>
      </c>
      <c r="O53" s="21">
        <v>0</v>
      </c>
      <c r="P53" s="29">
        <v>0</v>
      </c>
      <c r="Q53" s="29">
        <v>0</v>
      </c>
      <c r="R53" s="17">
        <v>53784.32</v>
      </c>
      <c r="S53" s="17">
        <v>0</v>
      </c>
      <c r="T53" s="17">
        <v>0</v>
      </c>
      <c r="U53" s="9">
        <v>0</v>
      </c>
      <c r="V53" s="13">
        <f t="shared" si="1"/>
        <v>53784.32</v>
      </c>
    </row>
    <row r="54" ht="21" customHeight="1" spans="1:22">
      <c r="A54" s="9">
        <v>51</v>
      </c>
      <c r="B54" s="21" t="s">
        <v>140</v>
      </c>
      <c r="C54" s="21" t="s">
        <v>141</v>
      </c>
      <c r="D54" s="22"/>
      <c r="E54" s="21">
        <v>2002.2</v>
      </c>
      <c r="F54" s="17">
        <v>0</v>
      </c>
      <c r="G54" s="22"/>
      <c r="H54" s="17">
        <v>0</v>
      </c>
      <c r="I54" s="11">
        <v>0</v>
      </c>
      <c r="J54" s="11">
        <v>0</v>
      </c>
      <c r="K54" s="17">
        <v>0</v>
      </c>
      <c r="L54" s="30">
        <v>8505.2</v>
      </c>
      <c r="M54" s="21">
        <v>0</v>
      </c>
      <c r="N54" s="21">
        <v>0</v>
      </c>
      <c r="O54" s="21">
        <v>0</v>
      </c>
      <c r="P54" s="29">
        <v>0</v>
      </c>
      <c r="Q54" s="29">
        <v>0</v>
      </c>
      <c r="R54" s="17">
        <v>0</v>
      </c>
      <c r="S54" s="17">
        <v>0</v>
      </c>
      <c r="T54" s="17">
        <v>0</v>
      </c>
      <c r="U54" s="9">
        <v>0</v>
      </c>
      <c r="V54" s="13">
        <f t="shared" si="1"/>
        <v>8505.2</v>
      </c>
    </row>
    <row r="55" ht="21.95" customHeight="1" spans="1:22">
      <c r="A55" s="9">
        <v>52</v>
      </c>
      <c r="B55" s="21" t="s">
        <v>142</v>
      </c>
      <c r="C55" s="21" t="s">
        <v>141</v>
      </c>
      <c r="D55" s="22"/>
      <c r="E55" s="21">
        <v>2012.11</v>
      </c>
      <c r="F55" s="17">
        <v>0</v>
      </c>
      <c r="G55" s="22"/>
      <c r="H55" s="17">
        <v>0</v>
      </c>
      <c r="I55" s="11">
        <v>0</v>
      </c>
      <c r="J55" s="11">
        <v>0</v>
      </c>
      <c r="K55" s="17">
        <v>0</v>
      </c>
      <c r="L55" s="11">
        <v>0</v>
      </c>
      <c r="M55" s="21">
        <v>0</v>
      </c>
      <c r="N55" s="21">
        <v>0</v>
      </c>
      <c r="O55" s="21">
        <v>0</v>
      </c>
      <c r="P55" s="29">
        <v>0</v>
      </c>
      <c r="Q55" s="30">
        <v>11087.1</v>
      </c>
      <c r="R55" s="17">
        <v>0</v>
      </c>
      <c r="S55" s="17">
        <v>0</v>
      </c>
      <c r="T55" s="17">
        <v>0</v>
      </c>
      <c r="U55" s="9">
        <v>0</v>
      </c>
      <c r="V55" s="13">
        <f t="shared" si="1"/>
        <v>11087.1</v>
      </c>
    </row>
    <row r="56" ht="21.95" customHeight="1" spans="1:22">
      <c r="A56" s="9">
        <v>53</v>
      </c>
      <c r="B56" s="21" t="s">
        <v>143</v>
      </c>
      <c r="C56" s="21" t="s">
        <v>141</v>
      </c>
      <c r="D56" s="22"/>
      <c r="E56" s="21">
        <v>2004.8</v>
      </c>
      <c r="F56" s="17">
        <v>0</v>
      </c>
      <c r="G56" s="22"/>
      <c r="H56" s="17">
        <v>0</v>
      </c>
      <c r="I56" s="11">
        <v>0</v>
      </c>
      <c r="J56" s="11">
        <v>0</v>
      </c>
      <c r="K56" s="17">
        <v>0</v>
      </c>
      <c r="L56" s="11">
        <v>0</v>
      </c>
      <c r="M56" s="21">
        <v>0</v>
      </c>
      <c r="N56" s="21">
        <v>0</v>
      </c>
      <c r="O56" s="21">
        <v>0</v>
      </c>
      <c r="P56" s="29">
        <v>0</v>
      </c>
      <c r="Q56" s="30">
        <v>3068.7</v>
      </c>
      <c r="R56" s="17">
        <v>0</v>
      </c>
      <c r="S56" s="17">
        <v>0</v>
      </c>
      <c r="T56" s="17">
        <v>0</v>
      </c>
      <c r="U56" s="17">
        <v>6633</v>
      </c>
      <c r="V56" s="13">
        <f t="shared" si="1"/>
        <v>9701.7</v>
      </c>
    </row>
    <row r="57" ht="20.1" customHeight="1" spans="1:22">
      <c r="A57" s="9">
        <v>54</v>
      </c>
      <c r="B57" s="21" t="s">
        <v>139</v>
      </c>
      <c r="C57" s="21" t="s">
        <v>141</v>
      </c>
      <c r="D57" s="22"/>
      <c r="E57" s="21">
        <v>2014.8</v>
      </c>
      <c r="F57" s="17">
        <v>0</v>
      </c>
      <c r="G57" s="22"/>
      <c r="H57" s="17">
        <v>0</v>
      </c>
      <c r="I57" s="11">
        <v>0</v>
      </c>
      <c r="J57" s="11">
        <v>0</v>
      </c>
      <c r="K57" s="17">
        <v>0</v>
      </c>
      <c r="L57" s="11">
        <v>0</v>
      </c>
      <c r="M57" s="21">
        <v>0</v>
      </c>
      <c r="N57" s="21">
        <v>0</v>
      </c>
      <c r="O57" s="21">
        <v>0</v>
      </c>
      <c r="P57" s="29">
        <v>0</v>
      </c>
      <c r="Q57" s="30">
        <v>13183.8</v>
      </c>
      <c r="R57" s="17">
        <v>0</v>
      </c>
      <c r="S57" s="17">
        <v>0</v>
      </c>
      <c r="T57" s="17">
        <v>0</v>
      </c>
      <c r="U57" s="17">
        <v>0</v>
      </c>
      <c r="V57" s="13">
        <f t="shared" si="1"/>
        <v>13183.8</v>
      </c>
    </row>
    <row r="58" ht="21" customHeight="1" spans="1:22">
      <c r="A58" s="9">
        <v>55</v>
      </c>
      <c r="B58" s="21" t="s">
        <v>144</v>
      </c>
      <c r="C58" s="21" t="s">
        <v>141</v>
      </c>
      <c r="D58" s="22"/>
      <c r="E58" s="21">
        <v>2015.4</v>
      </c>
      <c r="F58" s="17">
        <v>0</v>
      </c>
      <c r="G58" s="22"/>
      <c r="H58" s="17">
        <v>0</v>
      </c>
      <c r="I58" s="11">
        <v>0</v>
      </c>
      <c r="J58" s="11">
        <v>0</v>
      </c>
      <c r="K58" s="17">
        <v>0</v>
      </c>
      <c r="L58" s="11">
        <v>0</v>
      </c>
      <c r="M58" s="21">
        <v>0</v>
      </c>
      <c r="N58" s="21">
        <v>0</v>
      </c>
      <c r="O58" s="21">
        <v>0</v>
      </c>
      <c r="P58" s="29">
        <v>0</v>
      </c>
      <c r="Q58" s="30">
        <v>14955.9</v>
      </c>
      <c r="R58" s="17">
        <v>0</v>
      </c>
      <c r="S58" s="17">
        <v>0</v>
      </c>
      <c r="T58" s="17">
        <v>0</v>
      </c>
      <c r="U58" s="17">
        <v>0</v>
      </c>
      <c r="V58" s="13">
        <f t="shared" si="1"/>
        <v>14955.9</v>
      </c>
    </row>
    <row r="59" ht="21" customHeight="1" spans="1:22">
      <c r="A59" s="9">
        <v>56</v>
      </c>
      <c r="B59" s="21" t="s">
        <v>124</v>
      </c>
      <c r="C59" s="21" t="s">
        <v>141</v>
      </c>
      <c r="D59" s="22"/>
      <c r="E59" s="21">
        <v>2015.6</v>
      </c>
      <c r="F59" s="17">
        <v>0</v>
      </c>
      <c r="G59" s="22"/>
      <c r="H59" s="17">
        <v>0</v>
      </c>
      <c r="I59" s="11">
        <v>0</v>
      </c>
      <c r="J59" s="11">
        <v>0</v>
      </c>
      <c r="K59" s="17">
        <v>0</v>
      </c>
      <c r="L59" s="11">
        <v>0</v>
      </c>
      <c r="M59" s="21">
        <v>0</v>
      </c>
      <c r="N59" s="21">
        <v>0</v>
      </c>
      <c r="O59" s="21">
        <v>0</v>
      </c>
      <c r="P59" s="29">
        <v>0</v>
      </c>
      <c r="Q59" s="30">
        <v>14955.9</v>
      </c>
      <c r="R59" s="17">
        <v>0</v>
      </c>
      <c r="S59" s="17">
        <v>0</v>
      </c>
      <c r="T59" s="17">
        <v>0</v>
      </c>
      <c r="U59" s="17">
        <v>0</v>
      </c>
      <c r="V59" s="13">
        <f t="shared" si="1"/>
        <v>14955.9</v>
      </c>
    </row>
    <row r="60" ht="21" customHeight="1" spans="1:22">
      <c r="A60" s="9">
        <v>57</v>
      </c>
      <c r="B60" s="21" t="s">
        <v>129</v>
      </c>
      <c r="C60" s="21" t="s">
        <v>141</v>
      </c>
      <c r="D60" s="22"/>
      <c r="E60" s="21">
        <v>2019.9</v>
      </c>
      <c r="F60" s="17">
        <v>0</v>
      </c>
      <c r="G60" s="22"/>
      <c r="H60" s="17">
        <v>0</v>
      </c>
      <c r="I60" s="11">
        <v>0</v>
      </c>
      <c r="J60" s="11">
        <v>0</v>
      </c>
      <c r="K60" s="17">
        <v>0</v>
      </c>
      <c r="L60" s="11">
        <v>0</v>
      </c>
      <c r="M60" s="21">
        <v>0</v>
      </c>
      <c r="N60" s="21">
        <v>0</v>
      </c>
      <c r="O60" s="21">
        <v>0</v>
      </c>
      <c r="P60" s="29">
        <v>0</v>
      </c>
      <c r="Q60" s="30">
        <v>21464.4</v>
      </c>
      <c r="R60" s="17">
        <v>0</v>
      </c>
      <c r="S60" s="17">
        <v>0</v>
      </c>
      <c r="T60" s="17">
        <v>0</v>
      </c>
      <c r="U60" s="17">
        <v>0</v>
      </c>
      <c r="V60" s="13">
        <f t="shared" si="1"/>
        <v>21464.4</v>
      </c>
    </row>
    <row r="61" ht="21" customHeight="1" spans="1:22">
      <c r="A61" s="9">
        <v>58</v>
      </c>
      <c r="B61" s="21" t="s">
        <v>145</v>
      </c>
      <c r="C61" s="21" t="s">
        <v>141</v>
      </c>
      <c r="D61" s="22"/>
      <c r="E61" s="21">
        <v>2008.8</v>
      </c>
      <c r="F61" s="17">
        <v>0</v>
      </c>
      <c r="G61" s="22"/>
      <c r="H61" s="17">
        <v>0</v>
      </c>
      <c r="I61" s="11">
        <v>0</v>
      </c>
      <c r="J61" s="11">
        <v>0</v>
      </c>
      <c r="K61" s="17">
        <v>0</v>
      </c>
      <c r="L61" s="11">
        <v>0</v>
      </c>
      <c r="M61" s="21">
        <v>0</v>
      </c>
      <c r="N61" s="21">
        <v>0</v>
      </c>
      <c r="O61" s="21">
        <v>0</v>
      </c>
      <c r="P61" s="29">
        <v>0</v>
      </c>
      <c r="Q61" s="30">
        <v>6001.2</v>
      </c>
      <c r="R61" s="17">
        <v>0</v>
      </c>
      <c r="S61" s="17">
        <v>0</v>
      </c>
      <c r="T61" s="17">
        <v>0</v>
      </c>
      <c r="U61" s="17">
        <v>0</v>
      </c>
      <c r="V61" s="13">
        <f t="shared" si="1"/>
        <v>6001.2</v>
      </c>
    </row>
    <row r="62" ht="20.1" customHeight="1" spans="1:22">
      <c r="A62" s="9">
        <v>59</v>
      </c>
      <c r="B62" s="23" t="s">
        <v>146</v>
      </c>
      <c r="C62" s="21" t="s">
        <v>141</v>
      </c>
      <c r="D62" s="22"/>
      <c r="E62" s="21">
        <v>2008.2</v>
      </c>
      <c r="F62" s="17">
        <v>0</v>
      </c>
      <c r="G62" s="22"/>
      <c r="H62" s="17">
        <v>0</v>
      </c>
      <c r="I62" s="11">
        <v>0</v>
      </c>
      <c r="J62" s="11">
        <v>0</v>
      </c>
      <c r="K62" s="17">
        <v>0</v>
      </c>
      <c r="L62" s="11">
        <v>0</v>
      </c>
      <c r="M62" s="21">
        <v>0</v>
      </c>
      <c r="N62" s="21">
        <v>0</v>
      </c>
      <c r="O62" s="21">
        <v>0</v>
      </c>
      <c r="P62" s="29">
        <v>0</v>
      </c>
      <c r="Q62" s="36">
        <v>0</v>
      </c>
      <c r="R62" s="17">
        <v>0</v>
      </c>
      <c r="S62" s="17">
        <v>0</v>
      </c>
      <c r="T62" s="17">
        <v>0</v>
      </c>
      <c r="U62" s="17">
        <v>331.65</v>
      </c>
      <c r="V62" s="13">
        <f t="shared" si="1"/>
        <v>331.65</v>
      </c>
    </row>
    <row r="63" ht="21" customHeight="1" spans="1:22">
      <c r="A63" s="9">
        <v>60</v>
      </c>
      <c r="B63" s="21" t="s">
        <v>147</v>
      </c>
      <c r="C63" s="21" t="s">
        <v>141</v>
      </c>
      <c r="D63" s="22"/>
      <c r="E63" s="21">
        <v>2007.2</v>
      </c>
      <c r="F63" s="17">
        <v>0</v>
      </c>
      <c r="G63" s="22"/>
      <c r="H63" s="17">
        <v>0</v>
      </c>
      <c r="I63" s="11">
        <v>0</v>
      </c>
      <c r="J63" s="11">
        <v>0</v>
      </c>
      <c r="K63" s="17">
        <v>0</v>
      </c>
      <c r="L63" s="11">
        <v>0</v>
      </c>
      <c r="M63" s="21">
        <v>0</v>
      </c>
      <c r="N63" s="21">
        <v>0</v>
      </c>
      <c r="O63" s="21">
        <v>0</v>
      </c>
      <c r="P63" s="29">
        <v>0</v>
      </c>
      <c r="Q63" s="29">
        <v>0</v>
      </c>
      <c r="R63" s="17">
        <v>0</v>
      </c>
      <c r="S63" s="17">
        <v>0</v>
      </c>
      <c r="T63" s="17">
        <v>0</v>
      </c>
      <c r="U63" s="17">
        <v>331.65</v>
      </c>
      <c r="V63" s="13">
        <f t="shared" si="1"/>
        <v>331.65</v>
      </c>
    </row>
    <row r="64" ht="21" customHeight="1" spans="1:22">
      <c r="A64" s="9">
        <v>61</v>
      </c>
      <c r="B64" s="21" t="s">
        <v>148</v>
      </c>
      <c r="C64" s="21" t="s">
        <v>141</v>
      </c>
      <c r="D64" s="22"/>
      <c r="E64" s="21">
        <v>2003.12</v>
      </c>
      <c r="F64" s="17">
        <v>0</v>
      </c>
      <c r="G64" s="22"/>
      <c r="H64" s="17">
        <v>0</v>
      </c>
      <c r="I64" s="11">
        <v>0</v>
      </c>
      <c r="J64" s="11">
        <v>0</v>
      </c>
      <c r="K64" s="17">
        <v>0</v>
      </c>
      <c r="L64" s="11">
        <v>0</v>
      </c>
      <c r="M64" s="21">
        <v>0</v>
      </c>
      <c r="N64" s="21">
        <v>0</v>
      </c>
      <c r="O64" s="21">
        <v>0</v>
      </c>
      <c r="P64" s="29">
        <v>0</v>
      </c>
      <c r="Q64" s="29">
        <v>0</v>
      </c>
      <c r="R64" s="17">
        <v>0</v>
      </c>
      <c r="S64" s="17">
        <v>0</v>
      </c>
      <c r="T64" s="17">
        <v>0</v>
      </c>
      <c r="U64" s="17">
        <v>3648.15</v>
      </c>
      <c r="V64" s="13">
        <f t="shared" si="1"/>
        <v>3648.15</v>
      </c>
    </row>
    <row r="65" ht="21.95" customHeight="1" spans="1:22">
      <c r="A65" s="9">
        <v>62</v>
      </c>
      <c r="B65" s="21" t="s">
        <v>149</v>
      </c>
      <c r="C65" s="21" t="s">
        <v>141</v>
      </c>
      <c r="D65" s="22"/>
      <c r="E65" s="21">
        <v>2008.11</v>
      </c>
      <c r="F65" s="17">
        <v>0</v>
      </c>
      <c r="G65" s="22"/>
      <c r="H65" s="17">
        <v>0</v>
      </c>
      <c r="I65" s="11">
        <v>0</v>
      </c>
      <c r="J65" s="11">
        <v>0</v>
      </c>
      <c r="K65" s="17">
        <v>0</v>
      </c>
      <c r="L65" s="11">
        <v>0</v>
      </c>
      <c r="M65" s="21">
        <v>0</v>
      </c>
      <c r="N65" s="21">
        <v>0</v>
      </c>
      <c r="O65" s="21">
        <v>0</v>
      </c>
      <c r="P65" s="29">
        <v>0</v>
      </c>
      <c r="Q65" s="29">
        <v>0</v>
      </c>
      <c r="R65" s="17">
        <v>0</v>
      </c>
      <c r="S65" s="17">
        <v>0</v>
      </c>
      <c r="T65" s="17">
        <v>0</v>
      </c>
      <c r="U65" s="17">
        <v>331.65</v>
      </c>
      <c r="V65" s="13">
        <f t="shared" si="1"/>
        <v>331.65</v>
      </c>
    </row>
    <row r="66" ht="27" customHeight="1" spans="1:22">
      <c r="A66" s="21"/>
      <c r="B66" s="21" t="s">
        <v>16</v>
      </c>
      <c r="C66" s="22"/>
      <c r="D66" s="22"/>
      <c r="E66" s="22"/>
      <c r="F66" s="17">
        <v>265125</v>
      </c>
      <c r="G66" s="21"/>
      <c r="H66" s="17">
        <f>SUM(H4:H65)</f>
        <v>2191474.17</v>
      </c>
      <c r="I66" s="17">
        <v>0</v>
      </c>
      <c r="J66" s="17">
        <v>0</v>
      </c>
      <c r="K66" s="17">
        <v>177721.41</v>
      </c>
      <c r="L66" s="30">
        <v>83081.4</v>
      </c>
      <c r="M66" s="21">
        <v>40890</v>
      </c>
      <c r="N66" s="21">
        <v>0</v>
      </c>
      <c r="O66" s="21">
        <v>0</v>
      </c>
      <c r="P66" s="30">
        <f>SUM(P4:P65)</f>
        <v>1736563.5</v>
      </c>
      <c r="Q66" s="30">
        <f>SUM(Q5:Q65)</f>
        <v>190629.3</v>
      </c>
      <c r="R66" s="17">
        <f>SUM(R4:R65)</f>
        <v>1100856.53</v>
      </c>
      <c r="S66" s="30">
        <f>SUM(S4:S65)</f>
        <v>1781502.65516129</v>
      </c>
      <c r="T66" s="30">
        <f>SUM(T4:T65)</f>
        <v>136075.3</v>
      </c>
      <c r="U66" s="30">
        <f>SUM(U4:U65)</f>
        <v>11276.1</v>
      </c>
      <c r="V66" s="13">
        <f>SUM(V4:V65)</f>
        <v>7715195.36516129</v>
      </c>
    </row>
  </sheetData>
  <mergeCells count="22">
    <mergeCell ref="A1:V1"/>
    <mergeCell ref="G2:K2"/>
    <mergeCell ref="N2:P2"/>
    <mergeCell ref="C46:D46"/>
    <mergeCell ref="C47:D47"/>
    <mergeCell ref="C48:D48"/>
    <mergeCell ref="C49:D49"/>
    <mergeCell ref="C50:D50"/>
    <mergeCell ref="A2:A3"/>
    <mergeCell ref="B2:B3"/>
    <mergeCell ref="C2:C3"/>
    <mergeCell ref="D2:D3"/>
    <mergeCell ref="E2:E3"/>
    <mergeCell ref="F2:F3"/>
    <mergeCell ref="L2:L3"/>
    <mergeCell ref="M2:M3"/>
    <mergeCell ref="Q2:Q3"/>
    <mergeCell ref="R2:R3"/>
    <mergeCell ref="S2:S3"/>
    <mergeCell ref="T2:T3"/>
    <mergeCell ref="U2:U3"/>
    <mergeCell ref="V2:V3"/>
  </mergeCells>
  <pageMargins left="0.7" right="0.7" top="0.75" bottom="0.75" header="0.3" footer="0.3"/>
  <pageSetup paperSize="9" scale="7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2023-08-23T02:57:17Z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