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<sst xmlns="http://schemas.openxmlformats.org/spreadsheetml/2006/main" count="134" uniqueCount="47">
  <si>
    <t>附表1</t>
  </si>
  <si>
    <t>拍卖破产财产详情表（存货）</t>
  </si>
  <si>
    <t>单位：四平市宏信房地产开发有限公司</t>
  </si>
  <si>
    <t>金额单位：元</t>
  </si>
  <si>
    <t>序号</t>
  </si>
  <si>
    <t>楼号</t>
  </si>
  <si>
    <t>单元号</t>
  </si>
  <si>
    <t>室号</t>
  </si>
  <si>
    <t>面积㎡</t>
  </si>
  <si>
    <t>户型</t>
  </si>
  <si>
    <t>评估价</t>
  </si>
  <si>
    <t>起拍价</t>
  </si>
  <si>
    <t>保证金</t>
  </si>
  <si>
    <t>增价幅度</t>
  </si>
  <si>
    <t>装修</t>
  </si>
  <si>
    <t>备注</t>
  </si>
  <si>
    <t>一、</t>
  </si>
  <si>
    <t>住宅</t>
  </si>
  <si>
    <t>小计</t>
  </si>
  <si>
    <t>1单元</t>
  </si>
  <si>
    <t>两室一厅</t>
  </si>
  <si>
    <t>毛坯</t>
  </si>
  <si>
    <t>2单元</t>
  </si>
  <si>
    <t>一室一厅</t>
  </si>
  <si>
    <t>3单元</t>
  </si>
  <si>
    <t>五、六跃层</t>
  </si>
  <si>
    <t>二、</t>
  </si>
  <si>
    <t>商网</t>
  </si>
  <si>
    <t>SW102</t>
  </si>
  <si>
    <t>一、二跃层</t>
  </si>
  <si>
    <t>SW104</t>
  </si>
  <si>
    <t>SW103</t>
  </si>
  <si>
    <t>SW101</t>
  </si>
  <si>
    <t>三、</t>
  </si>
  <si>
    <t>车位</t>
  </si>
  <si>
    <t>5库</t>
  </si>
  <si>
    <t>01车位</t>
  </si>
  <si>
    <t>03车位</t>
  </si>
  <si>
    <t>04车位</t>
  </si>
  <si>
    <t>05车位</t>
  </si>
  <si>
    <t>42车位</t>
  </si>
  <si>
    <t>45车位</t>
  </si>
  <si>
    <t>71车位</t>
  </si>
  <si>
    <t>6库</t>
  </si>
  <si>
    <t>14车位</t>
  </si>
  <si>
    <t>30车位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</si>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</sst>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7"/>
  <sheetViews>
    <sheetView tabSelected="1" workbookViewId="0">
      <selection activeCell="H5" sqref="H5:H47"/>
    </sheetView>
  </sheetViews>
  <sheetFormatPr defaultColWidth="9" defaultRowHeight="14.25"/>
  <cols>
    <col min="1" max="1" width="6" customWidth="1"/>
    <col min="2" max="2" width="5.125" customWidth="1"/>
    <col min="3" max="3" width="5.375" customWidth="1"/>
    <col min="4" max="4" width="6.75" customWidth="1"/>
    <col min="5" max="5" width="7.125" customWidth="1"/>
    <col min="7" max="7" width="10.875" customWidth="1"/>
    <col min="8" max="8" width="10.25" customWidth="1"/>
    <col min="11" max="11" width="6.125" customWidth="1"/>
    <col min="12" max="12" width="11.0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.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 t="s">
        <v>3</v>
      </c>
      <c r="K3" s="3"/>
      <c r="L3" s="3"/>
    </row>
    <row r="4" spans="1:1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</row>
    <row r="5" spans="1:12">
      <c r="A5" s="4" t="s">
        <v>16</v>
      </c>
      <c r="B5" s="5" t="s">
        <v>17</v>
      </c>
      <c r="C5" s="5" t="s">
        <v>18</v>
      </c>
      <c r="D5" s="4"/>
      <c r="E5" s="4"/>
      <c r="F5" s="4"/>
      <c r="G5" s="6">
        <f>SUM(G6:G27)</f>
        <v>4916250</v>
      </c>
      <c r="H5" s="7">
        <f>G5*0.8*0.85*0.9</f>
        <v>3008745</v>
      </c>
      <c r="I5" s="4"/>
      <c r="J5" s="4"/>
      <c r="K5" s="4"/>
      <c r="L5" s="4"/>
    </row>
    <row r="6" spans="1:12">
      <c r="A6" s="4">
        <v>1</v>
      </c>
      <c r="B6" s="8">
        <v>5</v>
      </c>
      <c r="C6" s="4" t="s">
        <v>19</v>
      </c>
      <c r="D6" s="4">
        <v>102</v>
      </c>
      <c r="E6" s="4">
        <v>62.02</v>
      </c>
      <c r="F6" s="4" t="s">
        <v>20</v>
      </c>
      <c r="G6" s="6">
        <v>182685</v>
      </c>
      <c r="H6" s="7">
        <f t="shared" ref="H6:H47" si="0">G6*0.8*0.85*0.9</f>
        <v>111803.22</v>
      </c>
      <c r="I6" s="10">
        <v>18000</v>
      </c>
      <c r="J6" s="7">
        <v>1000</v>
      </c>
      <c r="K6" s="4" t="s">
        <v>21</v>
      </c>
      <c r="L6" s="4"/>
    </row>
    <row r="7" spans="1:12">
      <c r="A7" s="4">
        <v>2</v>
      </c>
      <c r="B7" s="8">
        <v>7</v>
      </c>
      <c r="C7" s="4" t="s">
        <v>19</v>
      </c>
      <c r="D7" s="4">
        <v>1804</v>
      </c>
      <c r="E7" s="4">
        <v>68.16</v>
      </c>
      <c r="F7" s="4" t="s">
        <v>20</v>
      </c>
      <c r="G7" s="6">
        <v>181260</v>
      </c>
      <c r="H7" s="7">
        <f t="shared" si="0"/>
        <v>110931.12</v>
      </c>
      <c r="I7" s="10">
        <v>18000</v>
      </c>
      <c r="J7" s="7">
        <v>1000</v>
      </c>
      <c r="K7" s="4" t="s">
        <v>21</v>
      </c>
      <c r="L7" s="4"/>
    </row>
    <row r="8" spans="1:12">
      <c r="A8" s="4">
        <v>3</v>
      </c>
      <c r="B8" s="8">
        <v>8</v>
      </c>
      <c r="C8" s="4" t="s">
        <v>22</v>
      </c>
      <c r="D8" s="5">
        <v>1806</v>
      </c>
      <c r="E8" s="4">
        <v>45.95</v>
      </c>
      <c r="F8" s="4" t="s">
        <v>23</v>
      </c>
      <c r="G8" s="6">
        <v>122265</v>
      </c>
      <c r="H8" s="7">
        <f t="shared" si="0"/>
        <v>74826.18</v>
      </c>
      <c r="I8" s="10">
        <v>12000</v>
      </c>
      <c r="J8" s="7">
        <v>1000</v>
      </c>
      <c r="K8" s="4" t="s">
        <v>21</v>
      </c>
      <c r="L8" s="4"/>
    </row>
    <row r="9" spans="1:12">
      <c r="A9" s="4">
        <v>4</v>
      </c>
      <c r="B9" s="8">
        <v>8</v>
      </c>
      <c r="C9" s="4" t="s">
        <v>22</v>
      </c>
      <c r="D9" s="5">
        <v>1807</v>
      </c>
      <c r="E9" s="4">
        <v>45.81</v>
      </c>
      <c r="F9" s="4" t="s">
        <v>23</v>
      </c>
      <c r="G9" s="6">
        <v>121885</v>
      </c>
      <c r="H9" s="7">
        <f t="shared" si="0"/>
        <v>74593.62</v>
      </c>
      <c r="I9" s="10">
        <v>12000</v>
      </c>
      <c r="J9" s="7">
        <v>1000</v>
      </c>
      <c r="K9" s="4" t="s">
        <v>21</v>
      </c>
      <c r="L9" s="4"/>
    </row>
    <row r="10" spans="1:12">
      <c r="A10" s="4">
        <v>5</v>
      </c>
      <c r="B10" s="8">
        <v>8</v>
      </c>
      <c r="C10" s="4" t="s">
        <v>24</v>
      </c>
      <c r="D10" s="5">
        <v>1810</v>
      </c>
      <c r="E10" s="4">
        <v>51.14</v>
      </c>
      <c r="F10" s="4" t="s">
        <v>23</v>
      </c>
      <c r="G10" s="6">
        <v>136040</v>
      </c>
      <c r="H10" s="7">
        <f t="shared" si="0"/>
        <v>83256.48</v>
      </c>
      <c r="I10" s="10">
        <v>13000</v>
      </c>
      <c r="J10" s="7">
        <v>1000</v>
      </c>
      <c r="K10" s="4" t="s">
        <v>21</v>
      </c>
      <c r="L10" s="4"/>
    </row>
    <row r="11" spans="1:12">
      <c r="A11" s="4">
        <v>6</v>
      </c>
      <c r="B11" s="8">
        <v>15</v>
      </c>
      <c r="C11" s="4" t="s">
        <v>22</v>
      </c>
      <c r="D11" s="5">
        <v>1605</v>
      </c>
      <c r="E11" s="4">
        <v>48.26</v>
      </c>
      <c r="F11" s="4" t="s">
        <v>23</v>
      </c>
      <c r="G11" s="6">
        <v>142120</v>
      </c>
      <c r="H11" s="7">
        <f t="shared" si="0"/>
        <v>86977.44</v>
      </c>
      <c r="I11" s="10">
        <v>14000</v>
      </c>
      <c r="J11" s="7">
        <v>1000</v>
      </c>
      <c r="K11" s="4" t="s">
        <v>21</v>
      </c>
      <c r="L11" s="4"/>
    </row>
    <row r="12" spans="1:12">
      <c r="A12" s="4">
        <v>7</v>
      </c>
      <c r="B12" s="9">
        <v>24</v>
      </c>
      <c r="C12" s="4" t="s">
        <v>19</v>
      </c>
      <c r="D12" s="5">
        <v>501</v>
      </c>
      <c r="E12" s="4">
        <v>254.15</v>
      </c>
      <c r="F12" s="4" t="s">
        <v>25</v>
      </c>
      <c r="G12" s="6">
        <v>700150</v>
      </c>
      <c r="H12" s="7">
        <f t="shared" si="0"/>
        <v>428491.8</v>
      </c>
      <c r="I12" s="10">
        <v>70000</v>
      </c>
      <c r="J12" s="7">
        <v>1000</v>
      </c>
      <c r="K12" s="4" t="s">
        <v>21</v>
      </c>
      <c r="L12" s="4"/>
    </row>
    <row r="13" spans="1:12">
      <c r="A13" s="4">
        <v>8</v>
      </c>
      <c r="B13" s="9">
        <v>24</v>
      </c>
      <c r="C13" s="4" t="s">
        <v>22</v>
      </c>
      <c r="D13" s="5">
        <v>504</v>
      </c>
      <c r="E13" s="4">
        <v>254.15</v>
      </c>
      <c r="F13" s="4" t="s">
        <v>25</v>
      </c>
      <c r="G13" s="6">
        <v>700150</v>
      </c>
      <c r="H13" s="7">
        <f t="shared" si="0"/>
        <v>428491.8</v>
      </c>
      <c r="I13" s="10">
        <v>70000</v>
      </c>
      <c r="J13" s="7">
        <v>1000</v>
      </c>
      <c r="K13" s="4" t="s">
        <v>21</v>
      </c>
      <c r="L13" s="4"/>
    </row>
    <row r="14" spans="1:12">
      <c r="A14" s="4">
        <v>9</v>
      </c>
      <c r="B14" s="9">
        <v>33</v>
      </c>
      <c r="C14" s="4" t="s">
        <v>22</v>
      </c>
      <c r="D14" s="5">
        <v>1704</v>
      </c>
      <c r="E14" s="4">
        <v>86.44</v>
      </c>
      <c r="F14" s="4" t="s">
        <v>20</v>
      </c>
      <c r="G14" s="6">
        <v>230755</v>
      </c>
      <c r="H14" s="7">
        <f t="shared" si="0"/>
        <v>141222.06</v>
      </c>
      <c r="I14" s="10">
        <v>20000</v>
      </c>
      <c r="J14" s="7">
        <v>1000</v>
      </c>
      <c r="K14" s="4" t="s">
        <v>21</v>
      </c>
      <c r="L14" s="4"/>
    </row>
    <row r="15" spans="1:12">
      <c r="A15" s="4">
        <v>10</v>
      </c>
      <c r="B15" s="9">
        <v>33</v>
      </c>
      <c r="C15" s="4" t="s">
        <v>19</v>
      </c>
      <c r="D15" s="5">
        <v>1803</v>
      </c>
      <c r="E15" s="4">
        <v>94.46</v>
      </c>
      <c r="F15" s="4" t="s">
        <v>20</v>
      </c>
      <c r="G15" s="6">
        <v>231515</v>
      </c>
      <c r="H15" s="7">
        <f t="shared" si="0"/>
        <v>141687.18</v>
      </c>
      <c r="I15" s="10">
        <v>20000</v>
      </c>
      <c r="J15" s="7">
        <v>1000</v>
      </c>
      <c r="K15" s="4" t="s">
        <v>21</v>
      </c>
      <c r="L15" s="4"/>
    </row>
    <row r="16" spans="1:12">
      <c r="A16" s="4">
        <v>11</v>
      </c>
      <c r="B16" s="9">
        <v>33</v>
      </c>
      <c r="C16" s="4" t="s">
        <v>22</v>
      </c>
      <c r="D16" s="5">
        <v>1804</v>
      </c>
      <c r="E16" s="4">
        <v>86.44</v>
      </c>
      <c r="F16" s="4" t="s">
        <v>20</v>
      </c>
      <c r="G16" s="6">
        <v>211850</v>
      </c>
      <c r="H16" s="7">
        <f t="shared" si="0"/>
        <v>129652.2</v>
      </c>
      <c r="I16" s="10">
        <v>20000</v>
      </c>
      <c r="J16" s="7">
        <v>1000</v>
      </c>
      <c r="K16" s="4" t="s">
        <v>21</v>
      </c>
      <c r="L16" s="4"/>
    </row>
    <row r="17" spans="1:12">
      <c r="A17" s="4">
        <v>12</v>
      </c>
      <c r="B17" s="9">
        <v>33</v>
      </c>
      <c r="C17" s="4" t="s">
        <v>22</v>
      </c>
      <c r="D17" s="5">
        <v>1805</v>
      </c>
      <c r="E17" s="4">
        <v>108.18</v>
      </c>
      <c r="F17" s="4" t="s">
        <v>20</v>
      </c>
      <c r="G17" s="6">
        <v>265145</v>
      </c>
      <c r="H17" s="7">
        <f t="shared" si="0"/>
        <v>162268.74</v>
      </c>
      <c r="I17" s="10">
        <v>20000</v>
      </c>
      <c r="J17" s="7">
        <v>1000</v>
      </c>
      <c r="K17" s="4" t="s">
        <v>21</v>
      </c>
      <c r="L17" s="4"/>
    </row>
    <row r="18" spans="1:12">
      <c r="A18" s="4">
        <v>13</v>
      </c>
      <c r="B18" s="9">
        <v>48</v>
      </c>
      <c r="C18" s="4" t="s">
        <v>19</v>
      </c>
      <c r="D18" s="5">
        <v>1801</v>
      </c>
      <c r="E18" s="4">
        <v>69.36</v>
      </c>
      <c r="F18" s="4" t="s">
        <v>20</v>
      </c>
      <c r="G18" s="6">
        <v>169955</v>
      </c>
      <c r="H18" s="7">
        <f t="shared" si="0"/>
        <v>104012.46</v>
      </c>
      <c r="I18" s="10">
        <v>16000</v>
      </c>
      <c r="J18" s="7">
        <v>1000</v>
      </c>
      <c r="K18" s="4" t="s">
        <v>21</v>
      </c>
      <c r="L18" s="4"/>
    </row>
    <row r="19" spans="1:12">
      <c r="A19" s="4">
        <v>14</v>
      </c>
      <c r="B19" s="9">
        <v>48</v>
      </c>
      <c r="C19" s="4" t="s">
        <v>22</v>
      </c>
      <c r="D19" s="5">
        <v>1805</v>
      </c>
      <c r="E19" s="4">
        <v>68.54</v>
      </c>
      <c r="F19" s="4" t="s">
        <v>20</v>
      </c>
      <c r="G19" s="6">
        <v>167960</v>
      </c>
      <c r="H19" s="7">
        <f t="shared" si="0"/>
        <v>102791.52</v>
      </c>
      <c r="I19" s="10">
        <v>16000</v>
      </c>
      <c r="J19" s="7">
        <v>1000</v>
      </c>
      <c r="K19" s="4" t="s">
        <v>21</v>
      </c>
      <c r="L19" s="4"/>
    </row>
    <row r="20" spans="1:12">
      <c r="A20" s="4">
        <v>15</v>
      </c>
      <c r="B20" s="9">
        <v>48</v>
      </c>
      <c r="C20" s="4" t="s">
        <v>22</v>
      </c>
      <c r="D20" s="5">
        <v>1806</v>
      </c>
      <c r="E20" s="4">
        <v>55.94</v>
      </c>
      <c r="F20" s="4" t="s">
        <v>23</v>
      </c>
      <c r="G20" s="6">
        <v>137085</v>
      </c>
      <c r="H20" s="7">
        <f t="shared" si="0"/>
        <v>83896.02</v>
      </c>
      <c r="I20" s="10">
        <v>13000</v>
      </c>
      <c r="J20" s="7">
        <v>1000</v>
      </c>
      <c r="K20" s="4" t="s">
        <v>21</v>
      </c>
      <c r="L20" s="4"/>
    </row>
    <row r="21" spans="1:12">
      <c r="A21" s="4">
        <v>16</v>
      </c>
      <c r="B21" s="9">
        <v>48</v>
      </c>
      <c r="C21" s="4" t="s">
        <v>22</v>
      </c>
      <c r="D21" s="5">
        <v>1808</v>
      </c>
      <c r="E21" s="4">
        <v>82.52</v>
      </c>
      <c r="F21" s="4" t="s">
        <v>20</v>
      </c>
      <c r="G21" s="6">
        <v>202255</v>
      </c>
      <c r="H21" s="7">
        <f t="shared" si="0"/>
        <v>123780.06</v>
      </c>
      <c r="I21" s="10">
        <v>20000</v>
      </c>
      <c r="J21" s="7">
        <v>1000</v>
      </c>
      <c r="K21" s="4" t="s">
        <v>21</v>
      </c>
      <c r="L21" s="4"/>
    </row>
    <row r="22" spans="1:12">
      <c r="A22" s="4">
        <v>17</v>
      </c>
      <c r="B22" s="9">
        <v>49</v>
      </c>
      <c r="C22" s="4" t="s">
        <v>19</v>
      </c>
      <c r="D22" s="5">
        <v>1801</v>
      </c>
      <c r="E22" s="4">
        <v>66.27</v>
      </c>
      <c r="F22" s="4" t="s">
        <v>20</v>
      </c>
      <c r="G22" s="6">
        <v>162450</v>
      </c>
      <c r="H22" s="7">
        <f t="shared" si="0"/>
        <v>99419.4</v>
      </c>
      <c r="I22" s="10">
        <v>16000</v>
      </c>
      <c r="J22" s="7">
        <v>1000</v>
      </c>
      <c r="K22" s="4" t="s">
        <v>21</v>
      </c>
      <c r="L22" s="4"/>
    </row>
    <row r="23" spans="1:12">
      <c r="A23" s="4">
        <v>18</v>
      </c>
      <c r="B23" s="9">
        <v>49</v>
      </c>
      <c r="C23" s="4" t="s">
        <v>19</v>
      </c>
      <c r="D23" s="5">
        <v>1803</v>
      </c>
      <c r="E23" s="4">
        <v>61.88</v>
      </c>
      <c r="F23" s="4" t="s">
        <v>20</v>
      </c>
      <c r="G23" s="6">
        <v>151715</v>
      </c>
      <c r="H23" s="7">
        <f t="shared" si="0"/>
        <v>92849.58</v>
      </c>
      <c r="I23" s="10">
        <v>15000</v>
      </c>
      <c r="J23" s="7">
        <v>1000</v>
      </c>
      <c r="K23" s="4" t="s">
        <v>21</v>
      </c>
      <c r="L23" s="4"/>
    </row>
    <row r="24" spans="1:12">
      <c r="A24" s="4">
        <v>19</v>
      </c>
      <c r="B24" s="9">
        <v>51</v>
      </c>
      <c r="C24" s="4" t="s">
        <v>22</v>
      </c>
      <c r="D24" s="5">
        <v>1704</v>
      </c>
      <c r="E24" s="4">
        <v>63.02</v>
      </c>
      <c r="F24" s="4" t="s">
        <v>20</v>
      </c>
      <c r="G24" s="6">
        <v>168245</v>
      </c>
      <c r="H24" s="7">
        <f t="shared" si="0"/>
        <v>102965.94</v>
      </c>
      <c r="I24" s="10">
        <v>16000</v>
      </c>
      <c r="J24" s="7">
        <v>1000</v>
      </c>
      <c r="K24" s="4" t="s">
        <v>21</v>
      </c>
      <c r="L24" s="4"/>
    </row>
    <row r="25" spans="1:12">
      <c r="A25" s="4">
        <v>20</v>
      </c>
      <c r="B25" s="9">
        <v>51</v>
      </c>
      <c r="C25" s="4" t="s">
        <v>22</v>
      </c>
      <c r="D25" s="5">
        <v>1706</v>
      </c>
      <c r="E25" s="4">
        <v>63.09</v>
      </c>
      <c r="F25" s="4" t="s">
        <v>20</v>
      </c>
      <c r="G25" s="6">
        <v>168435</v>
      </c>
      <c r="H25" s="7">
        <f t="shared" si="0"/>
        <v>103082.22</v>
      </c>
      <c r="I25" s="10">
        <v>16000</v>
      </c>
      <c r="J25" s="7">
        <v>1000</v>
      </c>
      <c r="K25" s="4" t="s">
        <v>21</v>
      </c>
      <c r="L25" s="4"/>
    </row>
    <row r="26" spans="1:12">
      <c r="A26" s="4">
        <v>21</v>
      </c>
      <c r="B26" s="9">
        <v>51</v>
      </c>
      <c r="C26" s="4" t="s">
        <v>19</v>
      </c>
      <c r="D26" s="5">
        <v>1801</v>
      </c>
      <c r="E26" s="4">
        <v>72.31</v>
      </c>
      <c r="F26" s="4" t="s">
        <v>20</v>
      </c>
      <c r="G26" s="6">
        <v>177270</v>
      </c>
      <c r="H26" s="7">
        <f t="shared" si="0"/>
        <v>108489.24</v>
      </c>
      <c r="I26" s="10">
        <v>17000</v>
      </c>
      <c r="J26" s="7">
        <v>1000</v>
      </c>
      <c r="K26" s="4" t="s">
        <v>21</v>
      </c>
      <c r="L26" s="4"/>
    </row>
    <row r="27" spans="1:12">
      <c r="A27" s="4">
        <v>22</v>
      </c>
      <c r="B27" s="9">
        <v>51</v>
      </c>
      <c r="C27" s="4" t="s">
        <v>19</v>
      </c>
      <c r="D27" s="5">
        <v>1803</v>
      </c>
      <c r="E27" s="4">
        <v>75.52</v>
      </c>
      <c r="F27" s="4" t="s">
        <v>20</v>
      </c>
      <c r="G27" s="6">
        <v>185060</v>
      </c>
      <c r="H27" s="7">
        <f t="shared" si="0"/>
        <v>113256.72</v>
      </c>
      <c r="I27" s="10">
        <v>18000</v>
      </c>
      <c r="J27" s="7">
        <v>1000</v>
      </c>
      <c r="K27" s="4" t="s">
        <v>21</v>
      </c>
      <c r="L27" s="4"/>
    </row>
    <row r="28" spans="1:12">
      <c r="A28" s="4" t="s">
        <v>26</v>
      </c>
      <c r="B28" s="5" t="s">
        <v>27</v>
      </c>
      <c r="C28" s="5" t="s">
        <v>18</v>
      </c>
      <c r="D28" s="5"/>
      <c r="E28" s="4"/>
      <c r="F28" s="4"/>
      <c r="G28" s="6">
        <f>G29+G30+G32+G33+G34+G36+G31+G35</f>
        <v>6144980</v>
      </c>
      <c r="H28" s="7">
        <f t="shared" si="0"/>
        <v>3760727.76</v>
      </c>
      <c r="I28" s="4"/>
      <c r="J28" s="11"/>
      <c r="K28" s="4"/>
      <c r="L28" s="4"/>
    </row>
    <row r="29" spans="1:12">
      <c r="A29" s="4">
        <v>1</v>
      </c>
      <c r="B29" s="4">
        <v>48</v>
      </c>
      <c r="C29" s="4"/>
      <c r="D29" s="5" t="s">
        <v>28</v>
      </c>
      <c r="E29" s="4">
        <v>202.72</v>
      </c>
      <c r="F29" s="4" t="s">
        <v>29</v>
      </c>
      <c r="G29" s="6">
        <v>976410</v>
      </c>
      <c r="H29" s="7">
        <f t="shared" si="0"/>
        <v>597562.92</v>
      </c>
      <c r="I29" s="10">
        <v>90000</v>
      </c>
      <c r="J29" s="7">
        <v>1000</v>
      </c>
      <c r="K29" s="4" t="s">
        <v>21</v>
      </c>
      <c r="L29" s="4"/>
    </row>
    <row r="30" spans="1:12">
      <c r="A30" s="4">
        <v>2</v>
      </c>
      <c r="B30" s="4">
        <v>48</v>
      </c>
      <c r="C30" s="4"/>
      <c r="D30" s="5" t="s">
        <v>30</v>
      </c>
      <c r="E30" s="4">
        <v>200.12</v>
      </c>
      <c r="F30" s="4" t="s">
        <v>29</v>
      </c>
      <c r="G30" s="6">
        <v>963870</v>
      </c>
      <c r="H30" s="7">
        <f t="shared" si="0"/>
        <v>589888.44</v>
      </c>
      <c r="I30" s="10">
        <v>90000</v>
      </c>
      <c r="J30" s="7">
        <v>1000</v>
      </c>
      <c r="K30" s="4" t="s">
        <v>21</v>
      </c>
      <c r="L30" s="4"/>
    </row>
    <row r="31" spans="1:12">
      <c r="A31" s="4">
        <v>3</v>
      </c>
      <c r="B31" s="5">
        <v>49</v>
      </c>
      <c r="C31" s="5"/>
      <c r="D31" s="5" t="s">
        <v>28</v>
      </c>
      <c r="E31" s="4">
        <v>128.51</v>
      </c>
      <c r="F31" s="4" t="s">
        <v>29</v>
      </c>
      <c r="G31" s="6">
        <v>618925</v>
      </c>
      <c r="H31" s="7">
        <f t="shared" si="0"/>
        <v>378782.1</v>
      </c>
      <c r="I31" s="10">
        <v>60000</v>
      </c>
      <c r="J31" s="7">
        <v>1000</v>
      </c>
      <c r="K31" s="4" t="s">
        <v>21</v>
      </c>
      <c r="L31" s="5"/>
    </row>
    <row r="32" spans="1:12">
      <c r="A32" s="4">
        <v>4</v>
      </c>
      <c r="B32" s="4">
        <v>49</v>
      </c>
      <c r="C32" s="4"/>
      <c r="D32" s="5" t="s">
        <v>31</v>
      </c>
      <c r="E32" s="4">
        <v>169.21</v>
      </c>
      <c r="F32" s="4" t="s">
        <v>29</v>
      </c>
      <c r="G32" s="6">
        <v>815005</v>
      </c>
      <c r="H32" s="7">
        <f t="shared" si="0"/>
        <v>498783.06</v>
      </c>
      <c r="I32" s="10">
        <v>80000</v>
      </c>
      <c r="J32" s="7">
        <v>1000</v>
      </c>
      <c r="K32" s="4" t="s">
        <v>21</v>
      </c>
      <c r="L32" s="4"/>
    </row>
    <row r="33" spans="1:12">
      <c r="A33" s="4">
        <v>5</v>
      </c>
      <c r="B33" s="4">
        <v>51</v>
      </c>
      <c r="C33" s="4"/>
      <c r="D33" s="5" t="s">
        <v>32</v>
      </c>
      <c r="E33" s="4">
        <v>145.45</v>
      </c>
      <c r="F33" s="4" t="s">
        <v>29</v>
      </c>
      <c r="G33" s="6">
        <v>700530</v>
      </c>
      <c r="H33" s="7">
        <f t="shared" si="0"/>
        <v>428724.36</v>
      </c>
      <c r="I33" s="10">
        <v>70000</v>
      </c>
      <c r="J33" s="7">
        <v>1000</v>
      </c>
      <c r="K33" s="4" t="s">
        <v>21</v>
      </c>
      <c r="L33" s="4"/>
    </row>
    <row r="34" spans="1:12">
      <c r="A34" s="4">
        <v>6</v>
      </c>
      <c r="B34" s="4">
        <v>51</v>
      </c>
      <c r="C34" s="4"/>
      <c r="D34" s="5" t="s">
        <v>28</v>
      </c>
      <c r="E34" s="4">
        <v>165.7</v>
      </c>
      <c r="F34" s="4" t="s">
        <v>29</v>
      </c>
      <c r="G34" s="6">
        <v>798095</v>
      </c>
      <c r="H34" s="7">
        <f t="shared" si="0"/>
        <v>488434.14</v>
      </c>
      <c r="I34" s="10">
        <v>70000</v>
      </c>
      <c r="J34" s="7">
        <v>1000</v>
      </c>
      <c r="K34" s="4" t="s">
        <v>21</v>
      </c>
      <c r="L34" s="4"/>
    </row>
    <row r="35" spans="1:12">
      <c r="A35" s="4">
        <v>7</v>
      </c>
      <c r="B35" s="5">
        <v>51</v>
      </c>
      <c r="C35" s="5"/>
      <c r="D35" s="5" t="s">
        <v>31</v>
      </c>
      <c r="E35" s="4">
        <v>127.98</v>
      </c>
      <c r="F35" s="4" t="s">
        <v>29</v>
      </c>
      <c r="G35" s="6">
        <v>616455</v>
      </c>
      <c r="H35" s="7">
        <f t="shared" si="0"/>
        <v>377270.46</v>
      </c>
      <c r="I35" s="10">
        <v>60000</v>
      </c>
      <c r="J35" s="7">
        <v>1000</v>
      </c>
      <c r="K35" s="4" t="s">
        <v>21</v>
      </c>
      <c r="L35" s="5"/>
    </row>
    <row r="36" spans="1:12">
      <c r="A36" s="4">
        <v>8</v>
      </c>
      <c r="B36" s="4">
        <v>51</v>
      </c>
      <c r="C36" s="4"/>
      <c r="D36" s="5" t="s">
        <v>30</v>
      </c>
      <c r="E36" s="4">
        <v>136.14</v>
      </c>
      <c r="F36" s="4" t="s">
        <v>29</v>
      </c>
      <c r="G36" s="6">
        <v>655690</v>
      </c>
      <c r="H36" s="7">
        <f t="shared" si="0"/>
        <v>401282.28</v>
      </c>
      <c r="I36" s="10">
        <v>60000</v>
      </c>
      <c r="J36" s="7">
        <v>1000</v>
      </c>
      <c r="K36" s="4" t="s">
        <v>21</v>
      </c>
      <c r="L36" s="4"/>
    </row>
    <row r="37" spans="1:12">
      <c r="A37" s="4" t="s">
        <v>33</v>
      </c>
      <c r="B37" s="5" t="s">
        <v>34</v>
      </c>
      <c r="C37" s="5" t="s">
        <v>18</v>
      </c>
      <c r="D37" s="5"/>
      <c r="E37" s="4"/>
      <c r="F37" s="4"/>
      <c r="G37" s="6">
        <v>532000</v>
      </c>
      <c r="H37" s="7">
        <f t="shared" si="0"/>
        <v>325584</v>
      </c>
      <c r="I37" s="4"/>
      <c r="J37" s="11"/>
      <c r="K37" s="4"/>
      <c r="L37" s="4"/>
    </row>
    <row r="38" spans="1:12">
      <c r="A38" s="4">
        <v>1</v>
      </c>
      <c r="B38" s="5" t="s">
        <v>35</v>
      </c>
      <c r="C38" s="5"/>
      <c r="D38" s="5" t="s">
        <v>36</v>
      </c>
      <c r="E38" s="4"/>
      <c r="F38" s="4"/>
      <c r="G38" s="6">
        <v>57000</v>
      </c>
      <c r="H38" s="7">
        <f t="shared" si="0"/>
        <v>34884</v>
      </c>
      <c r="I38" s="10">
        <v>5000</v>
      </c>
      <c r="J38" s="7">
        <v>500</v>
      </c>
      <c r="K38" s="4"/>
      <c r="L38" s="4"/>
    </row>
    <row r="39" spans="1:12">
      <c r="A39" s="4">
        <v>2</v>
      </c>
      <c r="B39" s="5" t="s">
        <v>35</v>
      </c>
      <c r="C39" s="5"/>
      <c r="D39" s="5" t="s">
        <v>37</v>
      </c>
      <c r="E39" s="4"/>
      <c r="F39" s="4"/>
      <c r="G39" s="6">
        <v>57000</v>
      </c>
      <c r="H39" s="7">
        <f t="shared" si="0"/>
        <v>34884</v>
      </c>
      <c r="I39" s="10">
        <v>5000</v>
      </c>
      <c r="J39" s="7">
        <v>500</v>
      </c>
      <c r="K39" s="4"/>
      <c r="L39" s="4"/>
    </row>
    <row r="40" spans="1:12">
      <c r="A40" s="4">
        <v>3</v>
      </c>
      <c r="B40" s="5" t="s">
        <v>35</v>
      </c>
      <c r="C40" s="5"/>
      <c r="D40" s="5" t="s">
        <v>38</v>
      </c>
      <c r="E40" s="4"/>
      <c r="F40" s="4"/>
      <c r="G40" s="6">
        <v>57000</v>
      </c>
      <c r="H40" s="7">
        <f t="shared" si="0"/>
        <v>34884</v>
      </c>
      <c r="I40" s="10">
        <v>5000</v>
      </c>
      <c r="J40" s="7">
        <v>500</v>
      </c>
      <c r="K40" s="4"/>
      <c r="L40" s="4"/>
    </row>
    <row r="41" spans="1:12">
      <c r="A41" s="4">
        <v>4</v>
      </c>
      <c r="B41" s="5" t="s">
        <v>35</v>
      </c>
      <c r="C41" s="5"/>
      <c r="D41" s="5" t="s">
        <v>39</v>
      </c>
      <c r="E41" s="4"/>
      <c r="F41" s="4"/>
      <c r="G41" s="6">
        <v>57000</v>
      </c>
      <c r="H41" s="7">
        <f t="shared" si="0"/>
        <v>34884</v>
      </c>
      <c r="I41" s="10">
        <v>5000</v>
      </c>
      <c r="J41" s="7">
        <v>500</v>
      </c>
      <c r="K41" s="4"/>
      <c r="L41" s="4"/>
    </row>
    <row r="42" spans="1:12">
      <c r="A42" s="4">
        <v>5</v>
      </c>
      <c r="B42" s="5" t="s">
        <v>35</v>
      </c>
      <c r="C42" s="5"/>
      <c r="D42" s="5" t="s">
        <v>40</v>
      </c>
      <c r="E42" s="4"/>
      <c r="F42" s="4"/>
      <c r="G42" s="6">
        <v>57000</v>
      </c>
      <c r="H42" s="7">
        <f t="shared" si="0"/>
        <v>34884</v>
      </c>
      <c r="I42" s="10">
        <v>5000</v>
      </c>
      <c r="J42" s="7">
        <v>500</v>
      </c>
      <c r="K42" s="4"/>
      <c r="L42" s="4"/>
    </row>
    <row r="43" spans="1:12">
      <c r="A43" s="4">
        <v>6</v>
      </c>
      <c r="B43" s="5" t="s">
        <v>35</v>
      </c>
      <c r="C43" s="5"/>
      <c r="D43" s="5" t="s">
        <v>41</v>
      </c>
      <c r="E43" s="4"/>
      <c r="F43" s="4"/>
      <c r="G43" s="6">
        <v>57000</v>
      </c>
      <c r="H43" s="7">
        <f t="shared" si="0"/>
        <v>34884</v>
      </c>
      <c r="I43" s="10">
        <v>5000</v>
      </c>
      <c r="J43" s="7">
        <v>500</v>
      </c>
      <c r="K43" s="4"/>
      <c r="L43" s="4"/>
    </row>
    <row r="44" spans="1:12">
      <c r="A44" s="4">
        <v>7</v>
      </c>
      <c r="B44" s="5" t="s">
        <v>35</v>
      </c>
      <c r="C44" s="5"/>
      <c r="D44" s="5" t="s">
        <v>42</v>
      </c>
      <c r="E44" s="4"/>
      <c r="F44" s="4"/>
      <c r="G44" s="6">
        <v>57000</v>
      </c>
      <c r="H44" s="7">
        <f t="shared" si="0"/>
        <v>34884</v>
      </c>
      <c r="I44" s="10">
        <v>5000</v>
      </c>
      <c r="J44" s="7">
        <v>500</v>
      </c>
      <c r="K44" s="4"/>
      <c r="L44" s="4"/>
    </row>
    <row r="45" spans="1:12">
      <c r="A45" s="4">
        <v>8</v>
      </c>
      <c r="B45" s="5" t="s">
        <v>43</v>
      </c>
      <c r="C45" s="5"/>
      <c r="D45" s="5" t="s">
        <v>44</v>
      </c>
      <c r="E45" s="4"/>
      <c r="F45" s="4"/>
      <c r="G45" s="6">
        <v>66500</v>
      </c>
      <c r="H45" s="7">
        <f t="shared" si="0"/>
        <v>40698</v>
      </c>
      <c r="I45" s="10">
        <v>5000</v>
      </c>
      <c r="J45" s="7">
        <v>500</v>
      </c>
      <c r="K45" s="4"/>
      <c r="L45" s="4"/>
    </row>
    <row r="46" spans="1:12">
      <c r="A46" s="4">
        <v>9</v>
      </c>
      <c r="B46" s="5" t="s">
        <v>43</v>
      </c>
      <c r="C46" s="5"/>
      <c r="D46" s="5" t="s">
        <v>45</v>
      </c>
      <c r="E46" s="4"/>
      <c r="F46" s="4"/>
      <c r="G46" s="6">
        <v>66500</v>
      </c>
      <c r="H46" s="7">
        <f t="shared" si="0"/>
        <v>40698</v>
      </c>
      <c r="I46" s="10">
        <v>5000</v>
      </c>
      <c r="J46" s="7">
        <v>500</v>
      </c>
      <c r="K46" s="4"/>
      <c r="L46" s="4"/>
    </row>
    <row r="47" spans="1:12">
      <c r="A47" s="4" t="s">
        <v>46</v>
      </c>
      <c r="B47" s="5"/>
      <c r="C47" s="5"/>
      <c r="D47" s="5"/>
      <c r="E47" s="4"/>
      <c r="F47" s="4"/>
      <c r="G47" s="6">
        <f>G37+G28+G5</f>
        <v>11593230</v>
      </c>
      <c r="H47" s="7">
        <f t="shared" si="0"/>
        <v>7095056.76</v>
      </c>
      <c r="I47" s="4"/>
      <c r="J47" s="4"/>
      <c r="K47" s="4"/>
      <c r="L47" s="12"/>
    </row>
  </sheetData>
  <mergeCells count="4">
    <mergeCell ref="A1:L1"/>
    <mergeCell ref="A2:L2"/>
    <mergeCell ref="A3:G3"/>
    <mergeCell ref="J3:L3"/>
  </mergeCells>
  <pageMargins left="0.629861111111111" right="0.432638888888889" top="1" bottom="1" header="0.5" footer="0.5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2024-03-28T01:15:00Z</dcterms:created>
  <dcterms:modified xsi:type="dcterms:W3CDTF">2024-04-11T06:53:36Z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