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0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<sst xmlns="http://schemas.openxmlformats.org/spreadsheetml/2006/main" count="543" uniqueCount="246">
  <si>
    <t>应收账款明细表</t>
  </si>
  <si>
    <r>
      <rPr>
        <sz val="10"/>
        <rFont val="宋体"/>
        <charset val="134"/>
      </rPr>
      <t>金额单位：人民币元</t>
    </r>
  </si>
  <si>
    <t>序号</t>
  </si>
  <si>
    <r>
      <rPr>
        <b/>
        <sz val="10"/>
        <rFont val="宋体"/>
        <charset val="134"/>
      </rPr>
      <t>欠款对象名称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结算对象</t>
    </r>
    <r>
      <rPr>
        <b/>
        <sz val="10"/>
        <rFont val="Times New Roman"/>
        <charset val="134"/>
      </rPr>
      <t>)</t>
    </r>
  </si>
  <si>
    <t>性质</t>
  </si>
  <si>
    <t>发生日期</t>
  </si>
  <si>
    <t>本金清查审定金额</t>
  </si>
  <si>
    <t>利息所属期间</t>
  </si>
  <si>
    <r>
      <rPr>
        <b/>
        <sz val="10"/>
        <rFont val="宋体"/>
        <charset val="134"/>
      </rPr>
      <t>月利息率</t>
    </r>
    <r>
      <rPr>
        <b/>
        <sz val="10"/>
        <rFont val="Times New Roman"/>
        <charset val="134"/>
      </rPr>
      <t>%</t>
    </r>
  </si>
  <si>
    <t>利息清查审定金额</t>
  </si>
  <si>
    <t>本息合计</t>
  </si>
  <si>
    <t>担保情况</t>
  </si>
  <si>
    <t>备注</t>
  </si>
  <si>
    <t>汇丰置业（永春）有限公司</t>
  </si>
  <si>
    <t>贷款</t>
  </si>
  <si>
    <t>2013.10.25</t>
  </si>
  <si>
    <t>2014.10.26-2022.11.4</t>
  </si>
  <si>
    <t>保证人：晋江太子酒店</t>
  </si>
  <si>
    <t>已经诉讼并进入执行阶段。生效判决：(2016）闽0525 民初3027号、(2018）闽05民终683号，执行案号：(2019)闽0525执1993号、（2023）闽0525执恢99号。</t>
  </si>
  <si>
    <t>永春迎宾馆有限公司</t>
  </si>
  <si>
    <t>已经诉讼并进入执行阶段。生效判决：（2016）闽0525民初2935号、（2018）闽05民终682号，执行案号：（2019）闽0525执1994号、（2023）闽0525执恢98号。</t>
  </si>
  <si>
    <t>2014.1.10</t>
  </si>
  <si>
    <t>2014.6.26</t>
  </si>
  <si>
    <t>蔡子妙</t>
  </si>
  <si>
    <t>2013.1.16</t>
  </si>
  <si>
    <t>保证人：蔡子宜</t>
  </si>
  <si>
    <t>已经诉讼并进入执行阶段。生效判决：（2017）闽 0583民初3916号，执行案号：（2019）闽0583执5751号。</t>
  </si>
  <si>
    <t>康振奋</t>
  </si>
  <si>
    <t>2014.5.16</t>
  </si>
  <si>
    <t>2016.8.1-2022.11.4</t>
  </si>
  <si>
    <t>18.324‰</t>
  </si>
  <si>
    <t>保证人：康宝梅、 康宝珍、 康利生</t>
  </si>
  <si>
    <t>已经诉讼并进入执行阶段。生效判决：(2016）闽0525 民初3240号、(2017）闽05 民终2231号，执行案号：(2018)闽0525执992号、(2020)闽0525执恢299号、(2023)闽0525执恢97号。</t>
  </si>
  <si>
    <t>姚深泉</t>
  </si>
  <si>
    <t>2013.5.17</t>
  </si>
  <si>
    <t>2014.1.26-2022.11.4</t>
  </si>
  <si>
    <t>1.35‰</t>
  </si>
  <si>
    <t>保证人：姚清华、黄金榜</t>
  </si>
  <si>
    <t>已经诉讼并进入执行阶段。生效判决：（2014）永民初字第1290号，执行案号：（2014）永执字第1353号、（2023）闽0525执恢102号。</t>
  </si>
  <si>
    <t>郑荣荣</t>
  </si>
  <si>
    <t>2013.8.26</t>
  </si>
  <si>
    <t>2014.9.26-2022.11.4</t>
  </si>
  <si>
    <r>
      <rPr>
        <sz val="10"/>
        <rFont val="宋体"/>
        <charset val="134"/>
      </rPr>
      <t>保证人：</t>
    </r>
    <r>
      <rPr>
        <sz val="10"/>
        <rFont val="Arial Narrow"/>
        <charset val="134"/>
      </rPr>
      <t xml:space="preserve"> </t>
    </r>
    <r>
      <rPr>
        <sz val="10"/>
        <rFont val="宋体"/>
        <charset val="134"/>
      </rPr>
      <t>泉州君豪房地产开发有限公司、</t>
    </r>
    <r>
      <rPr>
        <sz val="10"/>
        <rFont val="Arial Narrow"/>
        <charset val="134"/>
      </rPr>
      <t xml:space="preserve"> </t>
    </r>
    <r>
      <rPr>
        <sz val="10"/>
        <rFont val="宋体"/>
        <charset val="134"/>
      </rPr>
      <t>陈育明</t>
    </r>
  </si>
  <si>
    <t>已经诉讼并进入执行阶段。生效判决：(2015）永民初字第4061号，执行案号：(2016)闽0525执1620号。</t>
  </si>
  <si>
    <t>郑伊程</t>
  </si>
  <si>
    <t>2013.9.6</t>
  </si>
  <si>
    <t>保证人： 泉州君豪房地产开发有限公司、 陈育明</t>
  </si>
  <si>
    <t>已经诉讼并进入执行阶段。生效判决：(2015）永民初字第4062号，执行案号：(2016)闽0525执1621号、（2023）闽0525执恢101号。</t>
  </si>
  <si>
    <t>傅俊豪</t>
  </si>
  <si>
    <t>2014.2.13</t>
  </si>
  <si>
    <t>2014.7.16-2022.11.4</t>
  </si>
  <si>
    <t>保证人：福建省俊豪软件开发有限公司、福建俊豪电子有限公司、傅哲龙</t>
  </si>
  <si>
    <t>共同债务人：傅幼芬。已经诉讼并进入执行阶段。生效判决：(2014)永民初字第3182号、(2015)泉民终字第302号，执行案号：(2015)永执字第993号。</t>
  </si>
  <si>
    <t>周建生、陈玉霞</t>
  </si>
  <si>
    <t>2013.4.24</t>
  </si>
  <si>
    <t>2014.8.26-2022.11.4</t>
  </si>
  <si>
    <t>抵押物：永春县桃城镇桃东社区居委会 4 组的房屋 [产权证号码：永春国用（2012）第2088号、永春房权证桃城镇字第015309号]</t>
  </si>
  <si>
    <t>周建生已死亡。已经诉讼并进入执行阶段。生效判决：（2015）永民初字第11号，执行案号：（2015）永执字第992号、（2023）闽0525执恢103号。</t>
  </si>
  <si>
    <t>陈智勇</t>
  </si>
  <si>
    <t>2017.5.31</t>
  </si>
  <si>
    <t>2017.5.31-2022.11.4</t>
  </si>
  <si>
    <t>保证人：福建万家美轻纺服饰有限公司、黄少雄</t>
  </si>
  <si>
    <t>有借条、汇款凭证。</t>
  </si>
  <si>
    <t>2017.7.14</t>
  </si>
  <si>
    <t>2017.7.14-2022.11.4</t>
  </si>
  <si>
    <t>2017.8.23</t>
  </si>
  <si>
    <t>2017.8.23-2022.11.4</t>
  </si>
  <si>
    <t>2017.9.29</t>
  </si>
  <si>
    <t>2017.9.29-2022.11.4</t>
  </si>
  <si>
    <t>颜培坤</t>
  </si>
  <si>
    <t>保证人：福建省晋江市金山印染织造有限公司</t>
  </si>
  <si>
    <t>郑志强</t>
  </si>
  <si>
    <t>保证人：颜聪华</t>
  </si>
  <si>
    <t>有汇款凭证。</t>
  </si>
  <si>
    <t>福建邦大房地产开发有限公司</t>
  </si>
  <si>
    <t>2013.8.29</t>
  </si>
  <si>
    <t>2013.8.29-2022.11.4</t>
  </si>
  <si>
    <t>有借据、汇款凭证。</t>
  </si>
  <si>
    <t>保证人：福建省永春华夏建设有限公司</t>
  </si>
  <si>
    <t>有借款合同、保证合同、借据、汇款凭证。</t>
  </si>
  <si>
    <t>2013.9.22</t>
  </si>
  <si>
    <t>2013.9.22-2022.11.4</t>
  </si>
  <si>
    <t>2013.11.4</t>
  </si>
  <si>
    <t>2013.11.4-2022.11.4</t>
  </si>
  <si>
    <t>福建省泉州邦大贸易有限公司</t>
  </si>
  <si>
    <t>2014.1.27</t>
  </si>
  <si>
    <t>2014.1.27-2022.11.4</t>
  </si>
  <si>
    <t>2014.4.24</t>
  </si>
  <si>
    <t>2014.4.24-2022.11.4</t>
  </si>
  <si>
    <t>2014.7.23</t>
  </si>
  <si>
    <t>2014.7.23-2022.11.4</t>
  </si>
  <si>
    <t>吴树森</t>
  </si>
  <si>
    <t>2014.5.27</t>
  </si>
  <si>
    <t>2014.5.27-2022.11.4</t>
  </si>
  <si>
    <t>保证人：台隆控股集团有限公司</t>
  </si>
  <si>
    <t>2014.6.26-2022.11.4</t>
  </si>
  <si>
    <t>2014.7.28</t>
  </si>
  <si>
    <t>2014.7.28-2022.11.4</t>
  </si>
  <si>
    <t>2014.9.22</t>
  </si>
  <si>
    <t>2014.9.22-2022.11.4</t>
  </si>
  <si>
    <t>吕晓芸</t>
  </si>
  <si>
    <t>2014.2.28</t>
  </si>
  <si>
    <t>2014.2.28-2022.11.4</t>
  </si>
  <si>
    <t>蒋佳航</t>
  </si>
  <si>
    <t>陈丽燕</t>
  </si>
  <si>
    <t>施伟铭</t>
  </si>
  <si>
    <t>保证人：施养市、施养署</t>
  </si>
  <si>
    <t>李发明</t>
  </si>
  <si>
    <t>2014.2.26</t>
  </si>
  <si>
    <t>2014.2.26-2022.11.4</t>
  </si>
  <si>
    <t>福建远翔贸易有限公司</t>
  </si>
  <si>
    <t>2013.12.25</t>
  </si>
  <si>
    <t>2013.12.25-2022.11.4</t>
  </si>
  <si>
    <t>保证人：福建亿美商贸有限公司</t>
  </si>
  <si>
    <t>福建亿美商贸有限公司</t>
  </si>
  <si>
    <t>保证人：福建远翔贸易有限公司</t>
  </si>
  <si>
    <t>福建嘉明华贸易有限公司</t>
  </si>
  <si>
    <t>2014.4.8</t>
  </si>
  <si>
    <t>2014.4.8-2022.11.4</t>
  </si>
  <si>
    <t>福建珠霖服饰有限公司</t>
  </si>
  <si>
    <t>2013.12.26</t>
  </si>
  <si>
    <t>2013.12.26-2022.11.4</t>
  </si>
  <si>
    <t>保证人：福建嘉明华贸易有限公司</t>
  </si>
  <si>
    <t>泉州君豪房地产开发有限公司</t>
  </si>
  <si>
    <t>2013.8.13</t>
  </si>
  <si>
    <t>2013.8,13-2022.11.4</t>
  </si>
  <si>
    <t>保证人：福建翔升纺织有限公司（已破产清算并终结破产程序）</t>
  </si>
  <si>
    <t>施养正</t>
  </si>
  <si>
    <t>2014.2.8</t>
  </si>
  <si>
    <t>2014.2.8-2022.11.4</t>
  </si>
  <si>
    <t>有借条、银行流水。</t>
  </si>
  <si>
    <t>蔡志民</t>
  </si>
  <si>
    <t>2013.8.13-2022.11.4</t>
  </si>
  <si>
    <t>黄小军</t>
  </si>
  <si>
    <t>林良材</t>
  </si>
  <si>
    <t>2014.4.3</t>
  </si>
  <si>
    <t>2014.4.3-2022.11.4</t>
  </si>
  <si>
    <t>2014.4.2</t>
  </si>
  <si>
    <t>2014.4.2-2022.11.4</t>
  </si>
  <si>
    <t>保证人：永春县达埔达胜制香厂</t>
  </si>
  <si>
    <t>有借据、银行流水。</t>
  </si>
  <si>
    <t>刘世昌</t>
  </si>
  <si>
    <t>王易</t>
  </si>
  <si>
    <t>保证人：施养市</t>
  </si>
  <si>
    <t>洪超生</t>
  </si>
  <si>
    <t>2014.5.6</t>
  </si>
  <si>
    <t>2014.5.6-2022.11.4</t>
  </si>
  <si>
    <t>保证人：泉州东昌贸易有限公司</t>
  </si>
  <si>
    <t>泉州东昌贸易有限公司</t>
  </si>
  <si>
    <t>2014.7.7</t>
  </si>
  <si>
    <t>2014.7.7-2022.11.4</t>
  </si>
  <si>
    <t>有借款合同、借据、汇款凭证。</t>
  </si>
  <si>
    <t>邱文曲</t>
  </si>
  <si>
    <t>2014.10.29</t>
  </si>
  <si>
    <t>2014.10.29-2022.11.4</t>
  </si>
  <si>
    <t>保证人：吴祖梁</t>
  </si>
  <si>
    <t>陈建龙</t>
  </si>
  <si>
    <t>2013.3.18</t>
  </si>
  <si>
    <t>2013.3.18-2022.11.4</t>
  </si>
  <si>
    <t>2013.4.8</t>
  </si>
  <si>
    <t>2013.4.8-2022.11.4</t>
  </si>
  <si>
    <t>陈志煌</t>
  </si>
  <si>
    <t>2013.10.29</t>
  </si>
  <si>
    <t>2013.10.29-2022.11.4</t>
  </si>
  <si>
    <t>福建省永春宏益纸业有限公司</t>
  </si>
  <si>
    <t>2014.6.10</t>
  </si>
  <si>
    <t>2014.6.10-2022.11.4</t>
  </si>
  <si>
    <t>有借据、汇款凭证。该公司已吊销。</t>
  </si>
  <si>
    <t>洪超群</t>
  </si>
  <si>
    <t>2014.6.17</t>
  </si>
  <si>
    <t>2014.6.17-2022.11.4</t>
  </si>
  <si>
    <t>晋江晟瑞房地产开发有限公司</t>
  </si>
  <si>
    <t>2013.2.28</t>
  </si>
  <si>
    <t>2013.2.28-2022.11.4</t>
  </si>
  <si>
    <t>保证人：晋江航汇实业有限公司、福建德诚实业有限公司</t>
  </si>
  <si>
    <t>李惠聪</t>
  </si>
  <si>
    <t>梁志君</t>
  </si>
  <si>
    <t>2013.9.5</t>
  </si>
  <si>
    <t>2013.9.5-2022.11.4</t>
  </si>
  <si>
    <t>林幼玲</t>
  </si>
  <si>
    <t>2013.9.3</t>
  </si>
  <si>
    <t>2013.9.3-2022.11.4</t>
  </si>
  <si>
    <t>刘菲菲</t>
  </si>
  <si>
    <t>温建伟</t>
  </si>
  <si>
    <t>吴文正</t>
  </si>
  <si>
    <t>2014.3.28</t>
  </si>
  <si>
    <t>2014.3.28-2022.11.4</t>
  </si>
  <si>
    <t>泉州祥发包装有限公司</t>
  </si>
  <si>
    <t>2012.7.11</t>
  </si>
  <si>
    <t>2012.7.11-2022.11.4</t>
  </si>
  <si>
    <t>颜荣质</t>
  </si>
  <si>
    <t>2013.7.12</t>
  </si>
  <si>
    <t>2013.7.12-2022.11.4</t>
  </si>
  <si>
    <t>赵进伟</t>
  </si>
  <si>
    <t>郑尊</t>
  </si>
  <si>
    <t>2012.7.13</t>
  </si>
  <si>
    <t>2012.7.13-2022.11.4</t>
  </si>
  <si>
    <t>周超颖</t>
  </si>
  <si>
    <t>2013.1.9</t>
  </si>
  <si>
    <t>2013.1.9-2022.11.4</t>
  </si>
  <si>
    <t>2014.1.13</t>
  </si>
  <si>
    <t>2014.1.13-2022.11.4</t>
  </si>
  <si>
    <t>林光秋</t>
  </si>
  <si>
    <t>2014.5.7</t>
  </si>
  <si>
    <t>2014.5.7-2022.11.4</t>
  </si>
  <si>
    <t>2015.1.5</t>
  </si>
  <si>
    <t>2015.1.5-2022.11.4</t>
  </si>
  <si>
    <t>2015.2.25</t>
  </si>
  <si>
    <t>2015.2.25-2022.11.4</t>
  </si>
  <si>
    <t>王华博</t>
  </si>
  <si>
    <t>2012.12.6</t>
  </si>
  <si>
    <t>2012.12.6-2022.11.4</t>
  </si>
  <si>
    <t>王任贵</t>
  </si>
  <si>
    <t>许小霞</t>
  </si>
  <si>
    <t>潘婉湘</t>
  </si>
  <si>
    <t>2013.10.28</t>
  </si>
  <si>
    <t>2013.10.28-2014.10.27</t>
  </si>
  <si>
    <t>吴铭铭</t>
  </si>
  <si>
    <t>2014.8.29</t>
  </si>
  <si>
    <t>2014.8.29-2015.8.28</t>
  </si>
  <si>
    <t>2014.9.2</t>
  </si>
  <si>
    <t>2014.9.2-2015.9.1</t>
  </si>
  <si>
    <t>2014.9.10</t>
  </si>
  <si>
    <t>2014.9.10-2015.9.9</t>
  </si>
  <si>
    <t>2014.9.15</t>
  </si>
  <si>
    <t>2014.9.15-2015.9.14</t>
  </si>
  <si>
    <t>郑伟财</t>
  </si>
  <si>
    <t>2014.6.17-2014.12.16</t>
  </si>
  <si>
    <t>2014.7.14</t>
  </si>
  <si>
    <t>2014.7.14-2015.1.13</t>
  </si>
  <si>
    <t>吴鸿翔</t>
  </si>
  <si>
    <t>代付印花税</t>
  </si>
  <si>
    <t>有缴税付款凭证。</t>
  </si>
  <si>
    <t>福建翔升纺织有限公司</t>
  </si>
  <si>
    <t>台隆控股集团有限公司</t>
  </si>
  <si>
    <t>福建万家美轻纺服饰有限公司</t>
  </si>
  <si>
    <t>福建省永春华厦建设有限公司</t>
  </si>
  <si>
    <t>颜聪华</t>
  </si>
  <si>
    <t>福建省晋江市金山印染织造有限公司</t>
  </si>
  <si>
    <t>王丹兵</t>
  </si>
  <si>
    <t>代付起诉费</t>
  </si>
  <si>
    <t>有付款凭证。</t>
  </si>
  <si>
    <t>永春迎宾馆</t>
  </si>
  <si>
    <t>永春宏益纸业</t>
  </si>
  <si>
    <t>有付款凭证。该公司已吊销。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</si>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</sst>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%"/>
    <numFmt numFmtId="178" formatCode="#,##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Arial Narrow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4" fontId="5" fillId="0" borderId="1" xfId="49" applyNumberFormat="1" applyFont="1" applyFill="1" applyBorder="1" applyAlignment="1">
      <alignment horizontal="center" vertical="center"/>
    </xf>
    <xf numFmtId="43" fontId="5" fillId="0" borderId="1" xfId="49" applyNumberFormat="1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0" fontId="5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43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3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5" fillId="0" borderId="1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5" fillId="0" borderId="0" xfId="0" applyNumberFormat="1" applyFont="1" applyFill="1" applyBorder="1" applyAlignment="1" applyProtection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rpis\Documents\&#24037;&#20316;\&#25163;&#20316;&#12426;\&#30772;&#20135;&#28165;&#31639;\&#27704;&#26149;&#21439;&#20013;&#37995;&#23567;&#39069;&#36151;&#27454;&#26377;&#38480;&#20844;&#21496;\&#23457;&#35745;&#25253;&#21578;\&#20225;&#19994;&#28165;&#31639;&#24037;&#20316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1"/>
      <sheetName val="目录"/>
      <sheetName val="封面"/>
      <sheetName val="资产表审定"/>
      <sheetName val="负债表审定"/>
      <sheetName val="资产表原报"/>
      <sheetName val="负债表原报"/>
      <sheetName val="报告数据"/>
      <sheetName val="清产核资工作表"/>
      <sheetName val="清产核资工作表 (万元表)"/>
      <sheetName val="审计调整分录"/>
      <sheetName val="试算平衡表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交易性金融资产-股票"/>
      <sheetName val="3-2-2交易性金融资产-债券"/>
      <sheetName val="3-2-3交易性金融资产-基金"/>
      <sheetName val="3-3衍生金融资产"/>
      <sheetName val="3-4应收票据"/>
      <sheetName val="3-5应收账款"/>
      <sheetName val="3-6预付账款"/>
      <sheetName val="3-7其他应收款"/>
      <sheetName val="3-7-1应收利息"/>
      <sheetName val="3-7-2应收股利"/>
      <sheetName val="3-7-3其他应收款项"/>
      <sheetName val="3-8存货汇总"/>
      <sheetName val="3-8-1材料采购(在途物资)"/>
      <sheetName val="3-8-2原材料"/>
      <sheetName val="3-8-3在库周转材料"/>
      <sheetName val="3-8-4委托加工物资"/>
      <sheetName val="3-8-5产成品(库存商品)"/>
      <sheetName val="3-8-6在产品(自制半成品)"/>
      <sheetName val="3-8-7发出商品"/>
      <sheetName val="3-8-8在用周转材料"/>
      <sheetName val="3-8-9开发成本"/>
      <sheetName val="开发成本"/>
      <sheetName val="3-8-10开发间接费用"/>
      <sheetName val="3-8-11开发产品"/>
      <sheetName val="3-9持有待售资产"/>
      <sheetName val="3-10一年到期非流动资产"/>
      <sheetName val="3-11其他流动资产"/>
      <sheetName val="4-非流动资产汇总"/>
      <sheetName val="4-1可供出售金融资产汇总"/>
      <sheetName val="4-1-1可供出售金融资产-股票"/>
      <sheetName val="4-1-2可供出售金融资产-债券"/>
      <sheetName val="4-1-3可供出售金融资产-其他"/>
      <sheetName val="4-2持有至到期投资"/>
      <sheetName val="4-3长期应收款"/>
      <sheetName val="4-4长期股权投资"/>
      <sheetName val="4-4-1子企业基本信息表"/>
      <sheetName val="4-4-2子企业基本信息表 "/>
      <sheetName val="4-5投资性房地产汇总"/>
      <sheetName val="4-5-1投资性房地产(成本法上)"/>
      <sheetName val="4-5-2投资性房地产(公允价值模式上)"/>
      <sheetName val="4-5-3投资性房地产(成本法下)"/>
      <sheetName val="4-5-4投资性房地产(公允价值模式下)"/>
      <sheetName val="4-6固定资产汇总"/>
      <sheetName val="4-6-1房屋建筑物"/>
      <sheetName val="4-6-2构筑物"/>
      <sheetName val="4-6-3管道沟槽"/>
      <sheetName val="4-6-4通用设备、专用设备"/>
      <sheetName val="4-6-5交通运输设备"/>
      <sheetName val="4-6-6电器设备及其他"/>
      <sheetName val="4-6-7土地"/>
      <sheetName val="4-6-8固定资产清理"/>
      <sheetName val="4-7在建工程汇总"/>
      <sheetName val="4-7-1在建工程(土建)"/>
      <sheetName val="4-7-2在建工程(设备)"/>
      <sheetName val="4-8生产性生物资产"/>
      <sheetName val="4-9油气资产"/>
      <sheetName val="4-10无形资产汇总"/>
      <sheetName val="4-10-1无形资产-土地"/>
      <sheetName val="4-10-2无形资产-矿业权"/>
      <sheetName val="4-10-3无形资产-其他"/>
      <sheetName val="4-11开发支出"/>
      <sheetName val="4-12商誉"/>
      <sheetName val="4-13长期待摊费用"/>
      <sheetName val="4-14递延所得税资产"/>
      <sheetName val="4-15其他非流动资产"/>
      <sheetName val="4-7-3其他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账款"/>
      <sheetName val="5-7应付职工薪酬"/>
      <sheetName val="5-8应交税费"/>
      <sheetName val="5-9其他应付款"/>
      <sheetName val="5-10持有待售负债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长期应付职工薪酬"/>
      <sheetName val="6-5预计负债"/>
      <sheetName val="6-6递延收益"/>
      <sheetName val="6-7递延所得税负债"/>
      <sheetName val="6-8其他非流动负债"/>
      <sheetName val="5-10应付利息"/>
      <sheetName val="7-1实收资本(股本)"/>
      <sheetName val="7-2其他权益工具"/>
      <sheetName val="7-3资本公积"/>
      <sheetName val="7-4其他综合收益"/>
      <sheetName val="7-5专项储备"/>
      <sheetName val="7-6盈余公积"/>
      <sheetName val="7-7未分配利润"/>
      <sheetName val="8-1责任担保"/>
      <sheetName val="8-2资产抵押"/>
      <sheetName val="8-3其他或有事项"/>
    </sheetNames>
    <sheetDataSet>
      <sheetData sheetId="0"/>
      <sheetData sheetId="1">
        <row r="3">
          <cell r="K3">
            <v>2022</v>
          </cell>
        </row>
        <row r="3">
          <cell r="M3">
            <v>11</v>
          </cell>
        </row>
        <row r="3">
          <cell r="O3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topLeftCell="A50" workbookViewId="0">
      <selection activeCell="J10" sqref="J10"/>
    </sheetView>
  </sheetViews>
  <sheetFormatPr defaultColWidth="9" defaultRowHeight="14"/>
  <cols>
    <col min="1" max="1" width="3.72727272727273" customWidth="1"/>
    <col min="2" max="2" width="12.4181818181818" style="1" customWidth="1"/>
    <col min="3" max="3" width="6.54545454545455" style="1" customWidth="1"/>
    <col min="5" max="5" width="11.1818181818182" style="2" customWidth="1"/>
    <col min="6" max="6" width="12.6363636363636" style="2" customWidth="1"/>
    <col min="7" max="7" width="7.09090909090909" style="2" customWidth="1"/>
    <col min="8" max="8" width="12.5454545454545" style="2" customWidth="1"/>
    <col min="9" max="9" width="13.1545454545455" style="2" customWidth="1"/>
    <col min="10" max="10" width="17.6363636363636" style="1" customWidth="1"/>
    <col min="11" max="11" width="24.6909090909091" style="2" customWidth="1"/>
  </cols>
  <sheetData>
    <row r="1" ht="23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tr">
        <f>"清产核资基准日："&amp;[1]目录!$K$3&amp;"年"&amp;[1]目录!$M$3&amp;"月"&amp;[1]目录!$O$3&amp;"日"</f>
        <v>清产核资基准日：2022年11月4日</v>
      </c>
      <c r="B2" s="6"/>
      <c r="C2" s="7"/>
      <c r="D2" s="5"/>
      <c r="E2" s="7"/>
      <c r="F2" s="7"/>
      <c r="G2" s="7"/>
      <c r="H2" s="8"/>
      <c r="I2" s="8"/>
      <c r="J2" s="25"/>
      <c r="K2" s="8"/>
    </row>
    <row r="3" spans="1:11">
      <c r="A3" s="9" t="s">
        <v>1</v>
      </c>
      <c r="B3" s="10"/>
      <c r="C3" s="11"/>
      <c r="D3" s="11"/>
      <c r="E3" s="11"/>
      <c r="F3" s="11"/>
      <c r="G3" s="11"/>
      <c r="H3" s="11"/>
      <c r="I3" s="11"/>
      <c r="J3" s="10"/>
      <c r="K3" s="26"/>
    </row>
    <row r="4" ht="26" spans="1:11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4" t="s">
        <v>10</v>
      </c>
      <c r="J4" s="14" t="s">
        <v>11</v>
      </c>
      <c r="K4" s="12" t="s">
        <v>12</v>
      </c>
    </row>
    <row r="5" ht="78" spans="1:11">
      <c r="A5" s="15">
        <v>1</v>
      </c>
      <c r="B5" s="16" t="s">
        <v>13</v>
      </c>
      <c r="C5" s="17" t="s">
        <v>14</v>
      </c>
      <c r="D5" s="18" t="s">
        <v>15</v>
      </c>
      <c r="E5" s="19">
        <v>10000000</v>
      </c>
      <c r="F5" s="20" t="s">
        <v>16</v>
      </c>
      <c r="G5" s="21">
        <v>0.02</v>
      </c>
      <c r="H5" s="19">
        <v>19540000</v>
      </c>
      <c r="I5" s="19">
        <f t="shared" ref="I5:I11" si="0">E5+H5</f>
        <v>29540000</v>
      </c>
      <c r="J5" s="27" t="s">
        <v>17</v>
      </c>
      <c r="K5" s="28" t="s">
        <v>18</v>
      </c>
    </row>
    <row r="6" ht="26" spans="1:11">
      <c r="A6" s="15">
        <v>2</v>
      </c>
      <c r="B6" s="16" t="s">
        <v>19</v>
      </c>
      <c r="C6" s="17" t="s">
        <v>14</v>
      </c>
      <c r="D6" s="18" t="s">
        <v>15</v>
      </c>
      <c r="E6" s="19">
        <v>2800000</v>
      </c>
      <c r="F6" s="20" t="s">
        <v>16</v>
      </c>
      <c r="G6" s="21">
        <v>0.02</v>
      </c>
      <c r="H6" s="19">
        <v>5471200</v>
      </c>
      <c r="I6" s="19">
        <f t="shared" si="0"/>
        <v>8271200</v>
      </c>
      <c r="J6" s="27" t="s">
        <v>17</v>
      </c>
      <c r="K6" s="29" t="s">
        <v>20</v>
      </c>
    </row>
    <row r="7" ht="26" spans="1:11">
      <c r="A7" s="15">
        <v>3</v>
      </c>
      <c r="B7" s="16" t="s">
        <v>19</v>
      </c>
      <c r="C7" s="17" t="s">
        <v>14</v>
      </c>
      <c r="D7" s="18" t="s">
        <v>21</v>
      </c>
      <c r="E7" s="19">
        <v>3200000</v>
      </c>
      <c r="F7" s="20" t="s">
        <v>16</v>
      </c>
      <c r="G7" s="21">
        <v>0.02</v>
      </c>
      <c r="H7" s="19">
        <v>6252800</v>
      </c>
      <c r="I7" s="19">
        <f t="shared" si="0"/>
        <v>9452800</v>
      </c>
      <c r="J7" s="27"/>
      <c r="K7" s="30"/>
    </row>
    <row r="8" ht="26" spans="1:11">
      <c r="A8" s="15">
        <v>4</v>
      </c>
      <c r="B8" s="16" t="s">
        <v>19</v>
      </c>
      <c r="C8" s="17" t="s">
        <v>14</v>
      </c>
      <c r="D8" s="18" t="s">
        <v>22</v>
      </c>
      <c r="E8" s="19">
        <v>4000000</v>
      </c>
      <c r="F8" s="20" t="s">
        <v>16</v>
      </c>
      <c r="G8" s="21">
        <v>0.02</v>
      </c>
      <c r="H8" s="19">
        <v>7816000</v>
      </c>
      <c r="I8" s="19">
        <f t="shared" si="0"/>
        <v>11816000</v>
      </c>
      <c r="J8" s="27"/>
      <c r="K8" s="31"/>
    </row>
    <row r="9" ht="52" spans="1:11">
      <c r="A9" s="15">
        <v>5</v>
      </c>
      <c r="B9" s="16" t="s">
        <v>23</v>
      </c>
      <c r="C9" s="17" t="s">
        <v>14</v>
      </c>
      <c r="D9" s="18" t="s">
        <v>24</v>
      </c>
      <c r="E9" s="19">
        <v>4000000</v>
      </c>
      <c r="F9" s="20" t="s">
        <v>16</v>
      </c>
      <c r="G9" s="22">
        <v>0.015</v>
      </c>
      <c r="H9" s="19">
        <v>5862000</v>
      </c>
      <c r="I9" s="19">
        <f t="shared" si="0"/>
        <v>9862000</v>
      </c>
      <c r="J9" s="27" t="s">
        <v>25</v>
      </c>
      <c r="K9" s="28" t="s">
        <v>26</v>
      </c>
    </row>
    <row r="10" ht="91" spans="1:11">
      <c r="A10" s="15">
        <v>6</v>
      </c>
      <c r="B10" s="16" t="s">
        <v>27</v>
      </c>
      <c r="C10" s="17" t="s">
        <v>14</v>
      </c>
      <c r="D10" s="18" t="s">
        <v>28</v>
      </c>
      <c r="E10" s="19">
        <v>450000</v>
      </c>
      <c r="F10" s="20" t="s">
        <v>29</v>
      </c>
      <c r="G10" s="23" t="s">
        <v>30</v>
      </c>
      <c r="H10" s="19">
        <v>599996.96</v>
      </c>
      <c r="I10" s="19">
        <f t="shared" si="0"/>
        <v>1049996.96</v>
      </c>
      <c r="J10" s="27" t="s">
        <v>31</v>
      </c>
      <c r="K10" s="28" t="s">
        <v>32</v>
      </c>
    </row>
    <row r="11" ht="65" spans="1:11">
      <c r="A11" s="15">
        <v>7</v>
      </c>
      <c r="B11" s="16" t="s">
        <v>33</v>
      </c>
      <c r="C11" s="17" t="s">
        <v>14</v>
      </c>
      <c r="D11" s="18" t="s">
        <v>34</v>
      </c>
      <c r="E11" s="19">
        <v>300000</v>
      </c>
      <c r="F11" s="20" t="s">
        <v>35</v>
      </c>
      <c r="G11" s="23" t="s">
        <v>36</v>
      </c>
      <c r="H11" s="19">
        <v>5414</v>
      </c>
      <c r="I11" s="19">
        <f t="shared" si="0"/>
        <v>305414</v>
      </c>
      <c r="J11" s="27" t="s">
        <v>37</v>
      </c>
      <c r="K11" s="28" t="s">
        <v>38</v>
      </c>
    </row>
    <row r="12" ht="52" spans="1:11">
      <c r="A12" s="15">
        <v>8</v>
      </c>
      <c r="B12" s="16" t="s">
        <v>39</v>
      </c>
      <c r="C12" s="17" t="s">
        <v>14</v>
      </c>
      <c r="D12" s="18" t="s">
        <v>40</v>
      </c>
      <c r="E12" s="19">
        <v>2550000</v>
      </c>
      <c r="F12" s="20" t="s">
        <v>41</v>
      </c>
      <c r="G12" s="21">
        <v>0.02</v>
      </c>
      <c r="H12" s="19">
        <v>5033700</v>
      </c>
      <c r="I12" s="19">
        <f t="shared" ref="I12:I36" si="1">E12+H12</f>
        <v>7583700</v>
      </c>
      <c r="J12" s="27" t="s">
        <v>42</v>
      </c>
      <c r="K12" s="28" t="s">
        <v>43</v>
      </c>
    </row>
    <row r="13" ht="65" spans="1:11">
      <c r="A13" s="15">
        <v>9</v>
      </c>
      <c r="B13" s="16" t="s">
        <v>44</v>
      </c>
      <c r="C13" s="17" t="s">
        <v>14</v>
      </c>
      <c r="D13" s="18" t="s">
        <v>45</v>
      </c>
      <c r="E13" s="19">
        <v>3450000</v>
      </c>
      <c r="F13" s="20" t="s">
        <v>41</v>
      </c>
      <c r="G13" s="21">
        <v>0.02</v>
      </c>
      <c r="H13" s="19">
        <v>6810300</v>
      </c>
      <c r="I13" s="19">
        <f t="shared" si="1"/>
        <v>10260300</v>
      </c>
      <c r="J13" s="27" t="s">
        <v>46</v>
      </c>
      <c r="K13" s="28" t="s">
        <v>47</v>
      </c>
    </row>
    <row r="14" ht="78" spans="1:11">
      <c r="A14" s="15">
        <v>10</v>
      </c>
      <c r="B14" s="16" t="s">
        <v>48</v>
      </c>
      <c r="C14" s="17" t="s">
        <v>14</v>
      </c>
      <c r="D14" s="18" t="s">
        <v>49</v>
      </c>
      <c r="E14" s="19">
        <v>3000000</v>
      </c>
      <c r="F14" s="20" t="s">
        <v>50</v>
      </c>
      <c r="G14" s="24">
        <v>0.018</v>
      </c>
      <c r="H14" s="19">
        <v>5410008.33</v>
      </c>
      <c r="I14" s="19">
        <f t="shared" si="1"/>
        <v>8410008.33</v>
      </c>
      <c r="J14" s="27" t="s">
        <v>51</v>
      </c>
      <c r="K14" s="28" t="s">
        <v>52</v>
      </c>
    </row>
    <row r="15" ht="91" spans="1:11">
      <c r="A15" s="15">
        <v>11</v>
      </c>
      <c r="B15" s="16" t="s">
        <v>53</v>
      </c>
      <c r="C15" s="17" t="s">
        <v>14</v>
      </c>
      <c r="D15" s="18" t="s">
        <v>54</v>
      </c>
      <c r="E15" s="19">
        <v>200000</v>
      </c>
      <c r="F15" s="20" t="s">
        <v>55</v>
      </c>
      <c r="G15" s="24">
        <v>0.015</v>
      </c>
      <c r="H15" s="19">
        <v>299200</v>
      </c>
      <c r="I15" s="19">
        <f t="shared" si="1"/>
        <v>499200</v>
      </c>
      <c r="J15" s="27" t="s">
        <v>56</v>
      </c>
      <c r="K15" s="32" t="s">
        <v>57</v>
      </c>
    </row>
    <row r="16" ht="39" spans="1:11">
      <c r="A16" s="15">
        <v>12</v>
      </c>
      <c r="B16" s="16" t="s">
        <v>58</v>
      </c>
      <c r="C16" s="17" t="s">
        <v>14</v>
      </c>
      <c r="D16" s="18" t="s">
        <v>59</v>
      </c>
      <c r="E16" s="19">
        <v>1000000</v>
      </c>
      <c r="F16" s="20" t="s">
        <v>60</v>
      </c>
      <c r="G16" s="23">
        <v>0.004</v>
      </c>
      <c r="H16" s="19">
        <v>264400</v>
      </c>
      <c r="I16" s="19">
        <f t="shared" si="1"/>
        <v>1264400</v>
      </c>
      <c r="J16" s="27" t="s">
        <v>61</v>
      </c>
      <c r="K16" s="28" t="s">
        <v>62</v>
      </c>
    </row>
    <row r="17" ht="39" spans="1:11">
      <c r="A17" s="15">
        <v>13</v>
      </c>
      <c r="B17" s="16" t="s">
        <v>58</v>
      </c>
      <c r="C17" s="17" t="s">
        <v>14</v>
      </c>
      <c r="D17" s="18" t="s">
        <v>63</v>
      </c>
      <c r="E17" s="19">
        <v>3000000</v>
      </c>
      <c r="F17" s="20" t="s">
        <v>64</v>
      </c>
      <c r="G17" s="23">
        <v>0.004</v>
      </c>
      <c r="H17" s="19">
        <v>775600</v>
      </c>
      <c r="I17" s="19">
        <f t="shared" si="1"/>
        <v>3775600</v>
      </c>
      <c r="J17" s="27" t="s">
        <v>61</v>
      </c>
      <c r="K17" s="28" t="s">
        <v>62</v>
      </c>
    </row>
    <row r="18" ht="39" spans="1:11">
      <c r="A18" s="15">
        <v>14</v>
      </c>
      <c r="B18" s="16" t="s">
        <v>58</v>
      </c>
      <c r="C18" s="17" t="s">
        <v>14</v>
      </c>
      <c r="D18" s="18" t="s">
        <v>65</v>
      </c>
      <c r="E18" s="19">
        <v>900000</v>
      </c>
      <c r="F18" s="20" t="s">
        <v>66</v>
      </c>
      <c r="G18" s="23">
        <v>0.004</v>
      </c>
      <c r="H18" s="19">
        <v>227880</v>
      </c>
      <c r="I18" s="19">
        <f t="shared" si="1"/>
        <v>1127880</v>
      </c>
      <c r="J18" s="27" t="s">
        <v>61</v>
      </c>
      <c r="K18" s="28" t="s">
        <v>62</v>
      </c>
    </row>
    <row r="19" ht="39" spans="1:11">
      <c r="A19" s="15">
        <v>15</v>
      </c>
      <c r="B19" s="16" t="s">
        <v>58</v>
      </c>
      <c r="C19" s="17" t="s">
        <v>14</v>
      </c>
      <c r="D19" s="18" t="s">
        <v>67</v>
      </c>
      <c r="E19" s="19">
        <v>950000</v>
      </c>
      <c r="F19" s="20" t="s">
        <v>68</v>
      </c>
      <c r="G19" s="23">
        <v>0.004</v>
      </c>
      <c r="H19" s="19">
        <v>235853.33</v>
      </c>
      <c r="I19" s="19">
        <f t="shared" si="1"/>
        <v>1185853.33</v>
      </c>
      <c r="J19" s="27" t="s">
        <v>61</v>
      </c>
      <c r="K19" s="28" t="s">
        <v>62</v>
      </c>
    </row>
    <row r="20" ht="39" spans="1:11">
      <c r="A20" s="15">
        <v>16</v>
      </c>
      <c r="B20" s="16" t="s">
        <v>69</v>
      </c>
      <c r="C20" s="17" t="s">
        <v>14</v>
      </c>
      <c r="D20" s="18" t="s">
        <v>59</v>
      </c>
      <c r="E20" s="19">
        <v>900000</v>
      </c>
      <c r="F20" s="20" t="s">
        <v>60</v>
      </c>
      <c r="G20" s="23">
        <v>0.004</v>
      </c>
      <c r="H20" s="19">
        <v>237960</v>
      </c>
      <c r="I20" s="19">
        <f t="shared" si="1"/>
        <v>1137960</v>
      </c>
      <c r="J20" s="27" t="s">
        <v>70</v>
      </c>
      <c r="K20" s="28" t="s">
        <v>62</v>
      </c>
    </row>
    <row r="21" ht="39" spans="1:11">
      <c r="A21" s="15">
        <v>17</v>
      </c>
      <c r="B21" s="16" t="s">
        <v>69</v>
      </c>
      <c r="C21" s="17" t="s">
        <v>14</v>
      </c>
      <c r="D21" s="18" t="s">
        <v>63</v>
      </c>
      <c r="E21" s="19">
        <v>2700000</v>
      </c>
      <c r="F21" s="20" t="s">
        <v>64</v>
      </c>
      <c r="G21" s="23">
        <v>0.004</v>
      </c>
      <c r="H21" s="19">
        <v>698040</v>
      </c>
      <c r="I21" s="19">
        <f t="shared" si="1"/>
        <v>3398040</v>
      </c>
      <c r="J21" s="27" t="s">
        <v>70</v>
      </c>
      <c r="K21" s="28" t="s">
        <v>62</v>
      </c>
    </row>
    <row r="22" ht="39" spans="1:11">
      <c r="A22" s="15">
        <v>18</v>
      </c>
      <c r="B22" s="16" t="s">
        <v>69</v>
      </c>
      <c r="C22" s="17" t="s">
        <v>14</v>
      </c>
      <c r="D22" s="18" t="s">
        <v>65</v>
      </c>
      <c r="E22" s="19">
        <v>810000</v>
      </c>
      <c r="F22" s="20" t="s">
        <v>66</v>
      </c>
      <c r="G22" s="23">
        <v>0.004</v>
      </c>
      <c r="H22" s="19">
        <v>205092</v>
      </c>
      <c r="I22" s="19">
        <f t="shared" si="1"/>
        <v>1015092</v>
      </c>
      <c r="J22" s="27" t="s">
        <v>70</v>
      </c>
      <c r="K22" s="28" t="s">
        <v>62</v>
      </c>
    </row>
    <row r="23" ht="39" spans="1:11">
      <c r="A23" s="15">
        <v>19</v>
      </c>
      <c r="B23" s="16" t="s">
        <v>69</v>
      </c>
      <c r="C23" s="17" t="s">
        <v>14</v>
      </c>
      <c r="D23" s="18" t="s">
        <v>67</v>
      </c>
      <c r="E23" s="19">
        <v>850000</v>
      </c>
      <c r="F23" s="20" t="s">
        <v>68</v>
      </c>
      <c r="G23" s="23">
        <v>0.004</v>
      </c>
      <c r="H23" s="19">
        <v>211026.67</v>
      </c>
      <c r="I23" s="19">
        <f t="shared" si="1"/>
        <v>1061026.67</v>
      </c>
      <c r="J23" s="27" t="s">
        <v>70</v>
      </c>
      <c r="K23" s="28" t="s">
        <v>62</v>
      </c>
    </row>
    <row r="24" ht="26" spans="1:11">
      <c r="A24" s="15">
        <v>20</v>
      </c>
      <c r="B24" s="16" t="s">
        <v>71</v>
      </c>
      <c r="C24" s="17" t="s">
        <v>14</v>
      </c>
      <c r="D24" s="18" t="s">
        <v>59</v>
      </c>
      <c r="E24" s="19">
        <v>500000</v>
      </c>
      <c r="F24" s="20" t="s">
        <v>60</v>
      </c>
      <c r="G24" s="23">
        <v>0.004</v>
      </c>
      <c r="H24" s="19">
        <v>132200</v>
      </c>
      <c r="I24" s="19">
        <f t="shared" si="1"/>
        <v>632200</v>
      </c>
      <c r="J24" s="27" t="s">
        <v>72</v>
      </c>
      <c r="K24" s="28" t="s">
        <v>62</v>
      </c>
    </row>
    <row r="25" ht="26" spans="1:11">
      <c r="A25" s="15">
        <v>21</v>
      </c>
      <c r="B25" s="16" t="s">
        <v>71</v>
      </c>
      <c r="C25" s="17" t="s">
        <v>14</v>
      </c>
      <c r="D25" s="18" t="s">
        <v>63</v>
      </c>
      <c r="E25" s="19">
        <v>1000000</v>
      </c>
      <c r="F25" s="20" t="s">
        <v>64</v>
      </c>
      <c r="G25" s="23">
        <v>0.004</v>
      </c>
      <c r="H25" s="19">
        <v>258533.33</v>
      </c>
      <c r="I25" s="19">
        <f t="shared" si="1"/>
        <v>1258533.33</v>
      </c>
      <c r="J25" s="27" t="s">
        <v>72</v>
      </c>
      <c r="K25" s="28" t="s">
        <v>62</v>
      </c>
    </row>
    <row r="26" ht="26" spans="1:11">
      <c r="A26" s="15">
        <v>22</v>
      </c>
      <c r="B26" s="16" t="s">
        <v>71</v>
      </c>
      <c r="C26" s="17" t="s">
        <v>14</v>
      </c>
      <c r="D26" s="18" t="s">
        <v>65</v>
      </c>
      <c r="E26" s="19">
        <v>450000</v>
      </c>
      <c r="F26" s="20" t="s">
        <v>66</v>
      </c>
      <c r="G26" s="23">
        <v>0.004</v>
      </c>
      <c r="H26" s="19">
        <v>113940</v>
      </c>
      <c r="I26" s="19">
        <f t="shared" si="1"/>
        <v>563940</v>
      </c>
      <c r="J26" s="27" t="s">
        <v>72</v>
      </c>
      <c r="K26" s="28" t="s">
        <v>62</v>
      </c>
    </row>
    <row r="27" ht="26" spans="1:11">
      <c r="A27" s="15">
        <v>23</v>
      </c>
      <c r="B27" s="16" t="s">
        <v>71</v>
      </c>
      <c r="C27" s="17" t="s">
        <v>14</v>
      </c>
      <c r="D27" s="18" t="s">
        <v>67</v>
      </c>
      <c r="E27" s="19">
        <v>470000</v>
      </c>
      <c r="F27" s="20" t="s">
        <v>68</v>
      </c>
      <c r="G27" s="23"/>
      <c r="H27" s="19">
        <v>0</v>
      </c>
      <c r="I27" s="19">
        <f t="shared" si="1"/>
        <v>470000</v>
      </c>
      <c r="J27" s="33"/>
      <c r="K27" s="28" t="s">
        <v>73</v>
      </c>
    </row>
    <row r="28" ht="39" spans="1:11">
      <c r="A28" s="15">
        <v>24</v>
      </c>
      <c r="B28" s="16" t="s">
        <v>74</v>
      </c>
      <c r="C28" s="17" t="s">
        <v>14</v>
      </c>
      <c r="D28" s="18" t="s">
        <v>75</v>
      </c>
      <c r="E28" s="19">
        <v>2600000</v>
      </c>
      <c r="F28" s="20" t="s">
        <v>76</v>
      </c>
      <c r="G28" s="23">
        <v>0.01</v>
      </c>
      <c r="H28" s="19">
        <v>2906800</v>
      </c>
      <c r="I28" s="19">
        <f t="shared" si="1"/>
        <v>5506800</v>
      </c>
      <c r="J28" s="33"/>
      <c r="K28" s="28" t="s">
        <v>77</v>
      </c>
    </row>
    <row r="29" ht="39" spans="1:11">
      <c r="A29" s="15">
        <v>25</v>
      </c>
      <c r="B29" s="16" t="s">
        <v>74</v>
      </c>
      <c r="C29" s="17" t="s">
        <v>14</v>
      </c>
      <c r="D29" s="18" t="s">
        <v>75</v>
      </c>
      <c r="E29" s="19">
        <v>2400000</v>
      </c>
      <c r="F29" s="20" t="s">
        <v>76</v>
      </c>
      <c r="G29" s="23">
        <v>0.01</v>
      </c>
      <c r="H29" s="19">
        <v>2683200</v>
      </c>
      <c r="I29" s="19">
        <f t="shared" si="1"/>
        <v>5083200</v>
      </c>
      <c r="J29" s="27" t="s">
        <v>78</v>
      </c>
      <c r="K29" s="28" t="s">
        <v>79</v>
      </c>
    </row>
    <row r="30" ht="39" spans="1:11">
      <c r="A30" s="15">
        <v>26</v>
      </c>
      <c r="B30" s="16" t="s">
        <v>74</v>
      </c>
      <c r="C30" s="17" t="s">
        <v>14</v>
      </c>
      <c r="D30" s="18" t="s">
        <v>80</v>
      </c>
      <c r="E30" s="19">
        <v>2000000</v>
      </c>
      <c r="F30" s="20" t="s">
        <v>81</v>
      </c>
      <c r="G30" s="23">
        <v>0.01</v>
      </c>
      <c r="H30" s="19">
        <v>2220000</v>
      </c>
      <c r="I30" s="19">
        <f t="shared" si="1"/>
        <v>4220000</v>
      </c>
      <c r="J30" s="27" t="s">
        <v>78</v>
      </c>
      <c r="K30" s="28" t="s">
        <v>79</v>
      </c>
    </row>
    <row r="31" ht="39" spans="1:11">
      <c r="A31" s="15">
        <v>27</v>
      </c>
      <c r="B31" s="16" t="s">
        <v>74</v>
      </c>
      <c r="C31" s="17" t="s">
        <v>14</v>
      </c>
      <c r="D31" s="18" t="s">
        <v>82</v>
      </c>
      <c r="E31" s="19">
        <v>3000000</v>
      </c>
      <c r="F31" s="20" t="s">
        <v>83</v>
      </c>
      <c r="G31" s="23">
        <v>0.01</v>
      </c>
      <c r="H31" s="19">
        <v>3287000</v>
      </c>
      <c r="I31" s="19">
        <f t="shared" si="1"/>
        <v>6287000</v>
      </c>
      <c r="J31" s="27" t="s">
        <v>78</v>
      </c>
      <c r="K31" s="28" t="s">
        <v>79</v>
      </c>
    </row>
    <row r="32" ht="39" spans="1:11">
      <c r="A32" s="15">
        <v>28</v>
      </c>
      <c r="B32" s="16" t="s">
        <v>84</v>
      </c>
      <c r="C32" s="17" t="s">
        <v>14</v>
      </c>
      <c r="D32" s="18" t="s">
        <v>85</v>
      </c>
      <c r="E32" s="19">
        <v>1000000</v>
      </c>
      <c r="F32" s="20" t="s">
        <v>86</v>
      </c>
      <c r="G32" s="23">
        <v>0.01</v>
      </c>
      <c r="H32" s="19">
        <v>1067666.67</v>
      </c>
      <c r="I32" s="19">
        <f t="shared" si="1"/>
        <v>2067666.67</v>
      </c>
      <c r="J32" s="33"/>
      <c r="K32" s="28" t="s">
        <v>77</v>
      </c>
    </row>
    <row r="33" ht="39" spans="1:11">
      <c r="A33" s="15">
        <v>29</v>
      </c>
      <c r="B33" s="16" t="s">
        <v>84</v>
      </c>
      <c r="C33" s="17" t="s">
        <v>14</v>
      </c>
      <c r="D33" s="18" t="s">
        <v>87</v>
      </c>
      <c r="E33" s="19">
        <v>1000000</v>
      </c>
      <c r="F33" s="20" t="s">
        <v>88</v>
      </c>
      <c r="G33" s="23">
        <v>0.01</v>
      </c>
      <c r="H33" s="19">
        <v>1038666.67</v>
      </c>
      <c r="I33" s="19">
        <f t="shared" si="1"/>
        <v>2038666.67</v>
      </c>
      <c r="J33" s="33"/>
      <c r="K33" s="28" t="s">
        <v>77</v>
      </c>
    </row>
    <row r="34" ht="39" spans="1:11">
      <c r="A34" s="15">
        <v>30</v>
      </c>
      <c r="B34" s="16" t="s">
        <v>84</v>
      </c>
      <c r="C34" s="17" t="s">
        <v>14</v>
      </c>
      <c r="D34" s="18" t="s">
        <v>89</v>
      </c>
      <c r="E34" s="19">
        <v>1000000</v>
      </c>
      <c r="F34" s="20" t="s">
        <v>90</v>
      </c>
      <c r="G34" s="23">
        <v>0.01</v>
      </c>
      <c r="H34" s="19">
        <v>1008666.67</v>
      </c>
      <c r="I34" s="19">
        <f t="shared" si="1"/>
        <v>2008666.67</v>
      </c>
      <c r="J34" s="27" t="s">
        <v>78</v>
      </c>
      <c r="K34" s="28" t="s">
        <v>79</v>
      </c>
    </row>
    <row r="35" ht="26" spans="1:11">
      <c r="A35" s="15">
        <v>31</v>
      </c>
      <c r="B35" s="16" t="s">
        <v>91</v>
      </c>
      <c r="C35" s="17" t="s">
        <v>14</v>
      </c>
      <c r="D35" s="18" t="s">
        <v>92</v>
      </c>
      <c r="E35" s="19">
        <v>4000000</v>
      </c>
      <c r="F35" s="20" t="s">
        <v>93</v>
      </c>
      <c r="G35" s="23">
        <v>0.009</v>
      </c>
      <c r="H35" s="19">
        <v>3699600</v>
      </c>
      <c r="I35" s="19">
        <f t="shared" si="1"/>
        <v>7699600</v>
      </c>
      <c r="J35" s="27" t="s">
        <v>94</v>
      </c>
      <c r="K35" s="28" t="s">
        <v>77</v>
      </c>
    </row>
    <row r="36" ht="26" spans="1:11">
      <c r="A36" s="15">
        <v>32</v>
      </c>
      <c r="B36" s="16" t="s">
        <v>91</v>
      </c>
      <c r="C36" s="17" t="s">
        <v>14</v>
      </c>
      <c r="D36" s="18" t="s">
        <v>22</v>
      </c>
      <c r="E36" s="19">
        <v>2000000</v>
      </c>
      <c r="F36" s="20" t="s">
        <v>95</v>
      </c>
      <c r="G36" s="23">
        <v>0.009</v>
      </c>
      <c r="H36" s="19">
        <v>1831800</v>
      </c>
      <c r="I36" s="19">
        <f t="shared" ref="I36:I67" si="2">E36+H36</f>
        <v>3831800</v>
      </c>
      <c r="J36" s="27" t="s">
        <v>94</v>
      </c>
      <c r="K36" s="28" t="s">
        <v>77</v>
      </c>
    </row>
    <row r="37" ht="26" spans="1:11">
      <c r="A37" s="15">
        <v>33</v>
      </c>
      <c r="B37" s="16" t="s">
        <v>91</v>
      </c>
      <c r="C37" s="17" t="s">
        <v>14</v>
      </c>
      <c r="D37" s="18" t="s">
        <v>96</v>
      </c>
      <c r="E37" s="19">
        <v>2500000</v>
      </c>
      <c r="F37" s="20" t="s">
        <v>97</v>
      </c>
      <c r="G37" s="23">
        <v>0.009</v>
      </c>
      <c r="H37" s="19">
        <v>2265750</v>
      </c>
      <c r="I37" s="19">
        <f t="shared" si="2"/>
        <v>4765750</v>
      </c>
      <c r="J37" s="27" t="s">
        <v>94</v>
      </c>
      <c r="K37" s="28" t="s">
        <v>77</v>
      </c>
    </row>
    <row r="38" ht="26" spans="1:11">
      <c r="A38" s="15">
        <v>34</v>
      </c>
      <c r="B38" s="16" t="s">
        <v>91</v>
      </c>
      <c r="C38" s="17" t="s">
        <v>14</v>
      </c>
      <c r="D38" s="18" t="s">
        <v>98</v>
      </c>
      <c r="E38" s="19">
        <v>1000000</v>
      </c>
      <c r="F38" s="20" t="s">
        <v>99</v>
      </c>
      <c r="G38" s="23">
        <v>0.009</v>
      </c>
      <c r="H38" s="19">
        <v>889500</v>
      </c>
      <c r="I38" s="19">
        <f t="shared" si="2"/>
        <v>1889500</v>
      </c>
      <c r="J38" s="27" t="s">
        <v>94</v>
      </c>
      <c r="K38" s="28" t="s">
        <v>77</v>
      </c>
    </row>
    <row r="39" ht="26" spans="1:11">
      <c r="A39" s="15">
        <v>35</v>
      </c>
      <c r="B39" s="16" t="s">
        <v>100</v>
      </c>
      <c r="C39" s="17" t="s">
        <v>14</v>
      </c>
      <c r="D39" s="18" t="s">
        <v>101</v>
      </c>
      <c r="E39" s="19">
        <v>502240</v>
      </c>
      <c r="F39" s="20" t="s">
        <v>102</v>
      </c>
      <c r="G39" s="23">
        <v>0.012</v>
      </c>
      <c r="H39" s="19">
        <v>637041.22</v>
      </c>
      <c r="I39" s="19">
        <f t="shared" si="2"/>
        <v>1139281.22</v>
      </c>
      <c r="J39" s="33"/>
      <c r="K39" s="28" t="s">
        <v>77</v>
      </c>
    </row>
    <row r="40" ht="26" spans="1:11">
      <c r="A40" s="15">
        <v>36</v>
      </c>
      <c r="B40" s="16" t="s">
        <v>103</v>
      </c>
      <c r="C40" s="17" t="s">
        <v>14</v>
      </c>
      <c r="D40" s="18" t="s">
        <v>101</v>
      </c>
      <c r="E40" s="19">
        <v>3000000</v>
      </c>
      <c r="F40" s="20" t="s">
        <v>102</v>
      </c>
      <c r="G40" s="23">
        <v>0.012</v>
      </c>
      <c r="H40" s="19">
        <v>3805200</v>
      </c>
      <c r="I40" s="19">
        <f t="shared" si="2"/>
        <v>6805200</v>
      </c>
      <c r="J40" s="33"/>
      <c r="K40" s="28" t="s">
        <v>77</v>
      </c>
    </row>
    <row r="41" ht="26" spans="1:11">
      <c r="A41" s="15">
        <v>37</v>
      </c>
      <c r="B41" s="16" t="s">
        <v>104</v>
      </c>
      <c r="C41" s="17" t="s">
        <v>14</v>
      </c>
      <c r="D41" s="18" t="s">
        <v>101</v>
      </c>
      <c r="E41" s="19">
        <v>3000000</v>
      </c>
      <c r="F41" s="20" t="s">
        <v>102</v>
      </c>
      <c r="G41" s="23">
        <v>0.012</v>
      </c>
      <c r="H41" s="19">
        <v>3805200</v>
      </c>
      <c r="I41" s="19">
        <f t="shared" si="2"/>
        <v>6805200</v>
      </c>
      <c r="J41" s="33"/>
      <c r="K41" s="28" t="s">
        <v>77</v>
      </c>
    </row>
    <row r="42" ht="26" spans="1:11">
      <c r="A42" s="15">
        <v>38</v>
      </c>
      <c r="B42" s="16" t="s">
        <v>105</v>
      </c>
      <c r="C42" s="17" t="s">
        <v>14</v>
      </c>
      <c r="D42" s="18" t="s">
        <v>101</v>
      </c>
      <c r="E42" s="19">
        <v>1000000</v>
      </c>
      <c r="F42" s="20" t="s">
        <v>102</v>
      </c>
      <c r="G42" s="23">
        <v>0.009</v>
      </c>
      <c r="H42" s="19">
        <v>951300</v>
      </c>
      <c r="I42" s="19">
        <f t="shared" si="2"/>
        <v>1951300</v>
      </c>
      <c r="J42" s="27" t="s">
        <v>106</v>
      </c>
      <c r="K42" s="28" t="s">
        <v>79</v>
      </c>
    </row>
    <row r="43" ht="26" spans="1:11">
      <c r="A43" s="15">
        <v>39</v>
      </c>
      <c r="B43" s="16" t="s">
        <v>107</v>
      </c>
      <c r="C43" s="17" t="s">
        <v>14</v>
      </c>
      <c r="D43" s="18" t="s">
        <v>108</v>
      </c>
      <c r="E43" s="19">
        <v>30000</v>
      </c>
      <c r="F43" s="20" t="s">
        <v>109</v>
      </c>
      <c r="G43" s="23">
        <v>0.009</v>
      </c>
      <c r="H43" s="19">
        <v>28557</v>
      </c>
      <c r="I43" s="19">
        <f t="shared" si="2"/>
        <v>58557</v>
      </c>
      <c r="J43" s="33"/>
      <c r="K43" s="34"/>
    </row>
    <row r="44" ht="26" spans="1:11">
      <c r="A44" s="15">
        <v>40</v>
      </c>
      <c r="B44" s="17" t="s">
        <v>110</v>
      </c>
      <c r="C44" s="17" t="s">
        <v>14</v>
      </c>
      <c r="D44" s="18" t="s">
        <v>111</v>
      </c>
      <c r="E44" s="19">
        <v>10000000</v>
      </c>
      <c r="F44" s="20" t="s">
        <v>112</v>
      </c>
      <c r="G44" s="23">
        <v>0.009</v>
      </c>
      <c r="H44" s="19">
        <v>9708000</v>
      </c>
      <c r="I44" s="19">
        <f t="shared" si="2"/>
        <v>19708000</v>
      </c>
      <c r="J44" s="27" t="s">
        <v>113</v>
      </c>
      <c r="K44" s="28" t="s">
        <v>79</v>
      </c>
    </row>
    <row r="45" ht="26" spans="1:11">
      <c r="A45" s="15">
        <v>41</v>
      </c>
      <c r="B45" s="16" t="s">
        <v>114</v>
      </c>
      <c r="C45" s="17" t="s">
        <v>14</v>
      </c>
      <c r="D45" s="18" t="s">
        <v>111</v>
      </c>
      <c r="E45" s="19">
        <v>3500000</v>
      </c>
      <c r="F45" s="20" t="s">
        <v>112</v>
      </c>
      <c r="G45" s="23">
        <v>0.009</v>
      </c>
      <c r="H45" s="19">
        <v>3397800</v>
      </c>
      <c r="I45" s="19">
        <f t="shared" si="2"/>
        <v>6897800</v>
      </c>
      <c r="J45" s="27" t="s">
        <v>115</v>
      </c>
      <c r="K45" s="28" t="s">
        <v>79</v>
      </c>
    </row>
    <row r="46" ht="26" spans="1:11">
      <c r="A46" s="15">
        <v>42</v>
      </c>
      <c r="B46" s="17" t="s">
        <v>116</v>
      </c>
      <c r="C46" s="17" t="s">
        <v>14</v>
      </c>
      <c r="D46" s="18" t="s">
        <v>117</v>
      </c>
      <c r="E46" s="19">
        <v>10000000</v>
      </c>
      <c r="F46" s="20" t="s">
        <v>118</v>
      </c>
      <c r="G46" s="23">
        <v>0.009</v>
      </c>
      <c r="H46" s="19">
        <v>9396000</v>
      </c>
      <c r="I46" s="19">
        <f t="shared" si="2"/>
        <v>19396000</v>
      </c>
      <c r="J46" s="27" t="s">
        <v>115</v>
      </c>
      <c r="K46" s="28" t="s">
        <v>79</v>
      </c>
    </row>
    <row r="47" ht="26" spans="1:11">
      <c r="A47" s="15">
        <v>43</v>
      </c>
      <c r="B47" s="17" t="s">
        <v>119</v>
      </c>
      <c r="C47" s="17" t="s">
        <v>14</v>
      </c>
      <c r="D47" s="18" t="s">
        <v>120</v>
      </c>
      <c r="E47" s="19">
        <v>10000000</v>
      </c>
      <c r="F47" s="20" t="s">
        <v>121</v>
      </c>
      <c r="G47" s="23">
        <v>0.009</v>
      </c>
      <c r="H47" s="19">
        <v>9705000</v>
      </c>
      <c r="I47" s="19">
        <f t="shared" si="2"/>
        <v>19705000</v>
      </c>
      <c r="J47" s="27" t="s">
        <v>122</v>
      </c>
      <c r="K47" s="28" t="s">
        <v>79</v>
      </c>
    </row>
    <row r="48" ht="52" spans="1:11">
      <c r="A48" s="15">
        <v>44</v>
      </c>
      <c r="B48" s="16" t="s">
        <v>123</v>
      </c>
      <c r="C48" s="17" t="s">
        <v>14</v>
      </c>
      <c r="D48" s="18" t="s">
        <v>124</v>
      </c>
      <c r="E48" s="19">
        <v>8000000</v>
      </c>
      <c r="F48" s="20" t="s">
        <v>125</v>
      </c>
      <c r="G48" s="23">
        <v>0.008</v>
      </c>
      <c r="H48" s="19">
        <v>7189333.33</v>
      </c>
      <c r="I48" s="19">
        <f t="shared" si="2"/>
        <v>15189333.33</v>
      </c>
      <c r="J48" s="27" t="s">
        <v>126</v>
      </c>
      <c r="K48" s="28" t="s">
        <v>79</v>
      </c>
    </row>
    <row r="49" ht="52" spans="1:11">
      <c r="A49" s="15">
        <v>45</v>
      </c>
      <c r="B49" s="16" t="s">
        <v>127</v>
      </c>
      <c r="C49" s="17" t="s">
        <v>14</v>
      </c>
      <c r="D49" s="18" t="s">
        <v>128</v>
      </c>
      <c r="E49" s="19">
        <v>7000000</v>
      </c>
      <c r="F49" s="20" t="s">
        <v>129</v>
      </c>
      <c r="G49" s="23"/>
      <c r="H49" s="19">
        <v>0</v>
      </c>
      <c r="I49" s="19">
        <f t="shared" si="2"/>
        <v>7000000</v>
      </c>
      <c r="J49" s="27" t="s">
        <v>126</v>
      </c>
      <c r="K49" s="28" t="s">
        <v>130</v>
      </c>
    </row>
    <row r="50" ht="52" spans="1:11">
      <c r="A50" s="15">
        <v>46</v>
      </c>
      <c r="B50" s="16" t="s">
        <v>127</v>
      </c>
      <c r="C50" s="17" t="s">
        <v>14</v>
      </c>
      <c r="D50" s="18" t="s">
        <v>128</v>
      </c>
      <c r="E50" s="19">
        <v>2000000</v>
      </c>
      <c r="F50" s="20" t="s">
        <v>129</v>
      </c>
      <c r="G50" s="23"/>
      <c r="H50" s="19">
        <v>0</v>
      </c>
      <c r="I50" s="19">
        <f t="shared" si="2"/>
        <v>2000000</v>
      </c>
      <c r="J50" s="27" t="s">
        <v>126</v>
      </c>
      <c r="K50" s="28" t="s">
        <v>130</v>
      </c>
    </row>
    <row r="51" ht="26" spans="1:11">
      <c r="A51" s="15">
        <v>47</v>
      </c>
      <c r="B51" s="16" t="s">
        <v>131</v>
      </c>
      <c r="C51" s="17" t="s">
        <v>14</v>
      </c>
      <c r="D51" s="18" t="s">
        <v>124</v>
      </c>
      <c r="E51" s="19">
        <v>2000000</v>
      </c>
      <c r="F51" s="20" t="s">
        <v>132</v>
      </c>
      <c r="G51" s="23">
        <v>0.008</v>
      </c>
      <c r="H51" s="19">
        <v>1797333.33</v>
      </c>
      <c r="I51" s="19">
        <f t="shared" si="2"/>
        <v>3797333.33</v>
      </c>
      <c r="J51" s="33"/>
      <c r="K51" s="28" t="s">
        <v>77</v>
      </c>
    </row>
    <row r="52" ht="26" spans="1:11">
      <c r="A52" s="15">
        <v>48</v>
      </c>
      <c r="B52" s="16" t="s">
        <v>133</v>
      </c>
      <c r="C52" s="17" t="s">
        <v>14</v>
      </c>
      <c r="D52" s="18" t="s">
        <v>124</v>
      </c>
      <c r="E52" s="19">
        <v>5000000</v>
      </c>
      <c r="F52" s="20" t="s">
        <v>132</v>
      </c>
      <c r="G52" s="23">
        <v>0.008</v>
      </c>
      <c r="H52" s="19">
        <v>4493333.33</v>
      </c>
      <c r="I52" s="19">
        <f t="shared" si="2"/>
        <v>9493333.33</v>
      </c>
      <c r="J52" s="33"/>
      <c r="K52" s="28" t="s">
        <v>77</v>
      </c>
    </row>
    <row r="53" ht="26" spans="1:11">
      <c r="A53" s="15">
        <v>49</v>
      </c>
      <c r="B53" s="16" t="s">
        <v>134</v>
      </c>
      <c r="C53" s="17" t="s">
        <v>14</v>
      </c>
      <c r="D53" s="18" t="s">
        <v>135</v>
      </c>
      <c r="E53" s="19">
        <v>4500000</v>
      </c>
      <c r="F53" s="20" t="s">
        <v>136</v>
      </c>
      <c r="G53" s="23">
        <v>0.01</v>
      </c>
      <c r="H53" s="19">
        <v>4705500</v>
      </c>
      <c r="I53" s="19">
        <f t="shared" si="2"/>
        <v>9205500</v>
      </c>
      <c r="J53" s="33"/>
      <c r="K53" s="28" t="s">
        <v>77</v>
      </c>
    </row>
    <row r="54" ht="26" spans="1:11">
      <c r="A54" s="15">
        <v>50</v>
      </c>
      <c r="B54" s="16" t="s">
        <v>134</v>
      </c>
      <c r="C54" s="17" t="s">
        <v>14</v>
      </c>
      <c r="D54" s="18" t="s">
        <v>137</v>
      </c>
      <c r="E54" s="19">
        <v>4000000</v>
      </c>
      <c r="F54" s="20" t="s">
        <v>138</v>
      </c>
      <c r="G54" s="23">
        <v>0.02</v>
      </c>
      <c r="H54" s="19">
        <v>8368000</v>
      </c>
      <c r="I54" s="19">
        <f t="shared" si="2"/>
        <v>12368000</v>
      </c>
      <c r="J54" s="27" t="s">
        <v>139</v>
      </c>
      <c r="K54" s="28" t="s">
        <v>130</v>
      </c>
    </row>
    <row r="55" ht="26" spans="1:11">
      <c r="A55" s="15">
        <v>51</v>
      </c>
      <c r="B55" s="16" t="s">
        <v>134</v>
      </c>
      <c r="C55" s="17" t="s">
        <v>14</v>
      </c>
      <c r="D55" s="18" t="s">
        <v>137</v>
      </c>
      <c r="E55" s="19">
        <v>5000000</v>
      </c>
      <c r="F55" s="20" t="s">
        <v>138</v>
      </c>
      <c r="G55" s="23">
        <v>0.012</v>
      </c>
      <c r="H55" s="19">
        <v>6276000</v>
      </c>
      <c r="I55" s="19">
        <f t="shared" si="2"/>
        <v>11276000</v>
      </c>
      <c r="J55" s="33"/>
      <c r="K55" s="28" t="s">
        <v>140</v>
      </c>
    </row>
    <row r="56" ht="26" spans="1:11">
      <c r="A56" s="15">
        <v>52</v>
      </c>
      <c r="B56" s="16" t="s">
        <v>141</v>
      </c>
      <c r="C56" s="17" t="s">
        <v>14</v>
      </c>
      <c r="D56" s="18" t="s">
        <v>117</v>
      </c>
      <c r="E56" s="19">
        <v>4500000</v>
      </c>
      <c r="F56" s="20" t="s">
        <v>118</v>
      </c>
      <c r="G56" s="23">
        <v>0.01</v>
      </c>
      <c r="H56" s="19">
        <v>4698000</v>
      </c>
      <c r="I56" s="19">
        <f t="shared" si="2"/>
        <v>9198000</v>
      </c>
      <c r="J56" s="33"/>
      <c r="K56" s="28" t="s">
        <v>77</v>
      </c>
    </row>
    <row r="57" ht="26" spans="1:11">
      <c r="A57" s="15">
        <v>53</v>
      </c>
      <c r="B57" s="16" t="s">
        <v>142</v>
      </c>
      <c r="C57" s="17" t="s">
        <v>14</v>
      </c>
      <c r="D57" s="18" t="s">
        <v>135</v>
      </c>
      <c r="E57" s="19">
        <v>10000000</v>
      </c>
      <c r="F57" s="20" t="s">
        <v>136</v>
      </c>
      <c r="G57" s="23">
        <v>0.008</v>
      </c>
      <c r="H57" s="19">
        <v>8365333.33</v>
      </c>
      <c r="I57" s="19">
        <f t="shared" si="2"/>
        <v>18365333.33</v>
      </c>
      <c r="J57" s="27" t="s">
        <v>143</v>
      </c>
      <c r="K57" s="28" t="s">
        <v>79</v>
      </c>
    </row>
    <row r="58" ht="26" spans="1:11">
      <c r="A58" s="15">
        <v>54</v>
      </c>
      <c r="B58" s="16" t="s">
        <v>144</v>
      </c>
      <c r="C58" s="17" t="s">
        <v>14</v>
      </c>
      <c r="D58" s="18" t="s">
        <v>145</v>
      </c>
      <c r="E58" s="19">
        <v>6000000</v>
      </c>
      <c r="F58" s="20" t="s">
        <v>146</v>
      </c>
      <c r="G58" s="23">
        <v>0.012</v>
      </c>
      <c r="H58" s="19">
        <v>7449600</v>
      </c>
      <c r="I58" s="19">
        <f t="shared" si="2"/>
        <v>13449600</v>
      </c>
      <c r="J58" s="27" t="s">
        <v>147</v>
      </c>
      <c r="K58" s="28" t="s">
        <v>79</v>
      </c>
    </row>
    <row r="59" ht="26" spans="1:11">
      <c r="A59" s="15">
        <v>55</v>
      </c>
      <c r="B59" s="17" t="s">
        <v>148</v>
      </c>
      <c r="C59" s="17" t="s">
        <v>14</v>
      </c>
      <c r="D59" s="18" t="s">
        <v>149</v>
      </c>
      <c r="E59" s="19">
        <v>5000000</v>
      </c>
      <c r="F59" s="20" t="s">
        <v>150</v>
      </c>
      <c r="G59" s="23">
        <v>0.01</v>
      </c>
      <c r="H59" s="19">
        <v>5070000</v>
      </c>
      <c r="I59" s="19">
        <f t="shared" si="2"/>
        <v>10070000</v>
      </c>
      <c r="J59" s="33"/>
      <c r="K59" s="28" t="s">
        <v>151</v>
      </c>
    </row>
    <row r="60" ht="26" spans="1:11">
      <c r="A60" s="15">
        <v>56</v>
      </c>
      <c r="B60" s="16" t="s">
        <v>152</v>
      </c>
      <c r="C60" s="17" t="s">
        <v>14</v>
      </c>
      <c r="D60" s="18" t="s">
        <v>153</v>
      </c>
      <c r="E60" s="19">
        <v>1000000</v>
      </c>
      <c r="F60" s="20" t="s">
        <v>154</v>
      </c>
      <c r="G60" s="23">
        <v>0.009</v>
      </c>
      <c r="H60" s="19">
        <v>878400</v>
      </c>
      <c r="I60" s="19">
        <f t="shared" si="2"/>
        <v>1878400</v>
      </c>
      <c r="J60" s="27" t="s">
        <v>155</v>
      </c>
      <c r="K60" s="28" t="s">
        <v>79</v>
      </c>
    </row>
    <row r="61" ht="26" spans="1:11">
      <c r="A61" s="15">
        <v>57</v>
      </c>
      <c r="B61" s="16" t="s">
        <v>156</v>
      </c>
      <c r="C61" s="17" t="s">
        <v>14</v>
      </c>
      <c r="D61" s="18" t="s">
        <v>157</v>
      </c>
      <c r="E61" s="19">
        <v>1000000</v>
      </c>
      <c r="F61" s="20" t="s">
        <v>158</v>
      </c>
      <c r="G61" s="23">
        <v>0.02</v>
      </c>
      <c r="H61" s="19">
        <v>2345333.33</v>
      </c>
      <c r="I61" s="19">
        <f t="shared" si="2"/>
        <v>3345333.33</v>
      </c>
      <c r="J61" s="33"/>
      <c r="K61" s="28" t="s">
        <v>77</v>
      </c>
    </row>
    <row r="62" ht="26" spans="1:11">
      <c r="A62" s="15">
        <v>58</v>
      </c>
      <c r="B62" s="16" t="s">
        <v>156</v>
      </c>
      <c r="C62" s="17" t="s">
        <v>14</v>
      </c>
      <c r="D62" s="18" t="s">
        <v>159</v>
      </c>
      <c r="E62" s="19">
        <v>800000</v>
      </c>
      <c r="F62" s="20" t="s">
        <v>160</v>
      </c>
      <c r="G62" s="23">
        <v>0.008</v>
      </c>
      <c r="H62" s="19">
        <v>746026.67</v>
      </c>
      <c r="I62" s="19">
        <f t="shared" si="2"/>
        <v>1546026.67</v>
      </c>
      <c r="J62" s="33"/>
      <c r="K62" s="28" t="s">
        <v>77</v>
      </c>
    </row>
    <row r="63" ht="26" spans="1:11">
      <c r="A63" s="15">
        <v>59</v>
      </c>
      <c r="B63" s="16" t="s">
        <v>161</v>
      </c>
      <c r="C63" s="17" t="s">
        <v>14</v>
      </c>
      <c r="D63" s="18" t="s">
        <v>162</v>
      </c>
      <c r="E63" s="19">
        <v>700000</v>
      </c>
      <c r="F63" s="20" t="s">
        <v>163</v>
      </c>
      <c r="G63" s="23">
        <v>0.008</v>
      </c>
      <c r="H63" s="19">
        <v>614693.33</v>
      </c>
      <c r="I63" s="19">
        <f t="shared" si="2"/>
        <v>1314693.33</v>
      </c>
      <c r="J63" s="33"/>
      <c r="K63" s="28" t="s">
        <v>77</v>
      </c>
    </row>
    <row r="64" ht="39" spans="1:11">
      <c r="A64" s="15">
        <v>60</v>
      </c>
      <c r="B64" s="16" t="s">
        <v>164</v>
      </c>
      <c r="C64" s="17" t="s">
        <v>14</v>
      </c>
      <c r="D64" s="18" t="s">
        <v>165</v>
      </c>
      <c r="E64" s="19">
        <v>400000</v>
      </c>
      <c r="F64" s="20" t="s">
        <v>166</v>
      </c>
      <c r="G64" s="23">
        <v>0.018</v>
      </c>
      <c r="H64" s="19">
        <v>736560</v>
      </c>
      <c r="I64" s="19">
        <f t="shared" si="2"/>
        <v>1136560</v>
      </c>
      <c r="J64" s="33"/>
      <c r="K64" s="28" t="s">
        <v>167</v>
      </c>
    </row>
    <row r="65" ht="26" spans="1:11">
      <c r="A65" s="15">
        <v>61</v>
      </c>
      <c r="B65" s="16" t="s">
        <v>168</v>
      </c>
      <c r="C65" s="17" t="s">
        <v>14</v>
      </c>
      <c r="D65" s="18" t="s">
        <v>169</v>
      </c>
      <c r="E65" s="19">
        <v>6250000</v>
      </c>
      <c r="F65" s="20" t="s">
        <v>170</v>
      </c>
      <c r="G65" s="23">
        <v>0.009</v>
      </c>
      <c r="H65" s="19">
        <v>5741250</v>
      </c>
      <c r="I65" s="19">
        <f t="shared" si="2"/>
        <v>11991250</v>
      </c>
      <c r="J65" s="33"/>
      <c r="K65" s="28" t="s">
        <v>77</v>
      </c>
    </row>
    <row r="66" ht="26" spans="1:11">
      <c r="A66" s="15">
        <v>62</v>
      </c>
      <c r="B66" s="16" t="s">
        <v>168</v>
      </c>
      <c r="C66" s="17" t="s">
        <v>14</v>
      </c>
      <c r="D66" s="18" t="s">
        <v>149</v>
      </c>
      <c r="E66" s="19">
        <v>3000000</v>
      </c>
      <c r="F66" s="20" t="s">
        <v>150</v>
      </c>
      <c r="G66" s="23">
        <v>0.009</v>
      </c>
      <c r="H66" s="19">
        <v>2737800</v>
      </c>
      <c r="I66" s="19">
        <f t="shared" si="2"/>
        <v>5737800</v>
      </c>
      <c r="J66" s="33"/>
      <c r="K66" s="28" t="s">
        <v>77</v>
      </c>
    </row>
    <row r="67" ht="39" spans="1:11">
      <c r="A67" s="15">
        <v>63</v>
      </c>
      <c r="B67" s="16" t="s">
        <v>171</v>
      </c>
      <c r="C67" s="17" t="s">
        <v>14</v>
      </c>
      <c r="D67" s="18" t="s">
        <v>172</v>
      </c>
      <c r="E67" s="19">
        <v>15000000</v>
      </c>
      <c r="F67" s="20" t="s">
        <v>173</v>
      </c>
      <c r="G67" s="23">
        <v>0.02</v>
      </c>
      <c r="H67" s="19">
        <v>35360000</v>
      </c>
      <c r="I67" s="19">
        <f t="shared" si="2"/>
        <v>50360000</v>
      </c>
      <c r="J67" s="27" t="s">
        <v>174</v>
      </c>
      <c r="K67" s="28" t="s">
        <v>62</v>
      </c>
    </row>
    <row r="68" ht="26" spans="1:11">
      <c r="A68" s="15">
        <v>64</v>
      </c>
      <c r="B68" s="16" t="s">
        <v>175</v>
      </c>
      <c r="C68" s="17" t="s">
        <v>14</v>
      </c>
      <c r="D68" s="18" t="s">
        <v>162</v>
      </c>
      <c r="E68" s="19">
        <v>800000</v>
      </c>
      <c r="F68" s="20" t="s">
        <v>163</v>
      </c>
      <c r="G68" s="23">
        <v>0.008</v>
      </c>
      <c r="H68" s="19">
        <v>702506.67</v>
      </c>
      <c r="I68" s="19">
        <f t="shared" ref="I68:I93" si="3">E68+H68</f>
        <v>1502506.67</v>
      </c>
      <c r="J68" s="33"/>
      <c r="K68" s="28" t="s">
        <v>77</v>
      </c>
    </row>
    <row r="69" ht="26" spans="1:11">
      <c r="A69" s="15">
        <v>65</v>
      </c>
      <c r="B69" s="16" t="s">
        <v>176</v>
      </c>
      <c r="C69" s="17" t="s">
        <v>14</v>
      </c>
      <c r="D69" s="18" t="s">
        <v>177</v>
      </c>
      <c r="E69" s="19">
        <v>30221</v>
      </c>
      <c r="F69" s="20" t="s">
        <v>178</v>
      </c>
      <c r="G69" s="23">
        <v>0.009</v>
      </c>
      <c r="H69" s="19">
        <v>30344.91</v>
      </c>
      <c r="I69" s="19">
        <f t="shared" si="3"/>
        <v>60565.91</v>
      </c>
      <c r="J69" s="33"/>
      <c r="K69" s="28" t="s">
        <v>77</v>
      </c>
    </row>
    <row r="70" ht="26" spans="1:11">
      <c r="A70" s="15">
        <v>66</v>
      </c>
      <c r="B70" s="16" t="s">
        <v>179</v>
      </c>
      <c r="C70" s="17" t="s">
        <v>14</v>
      </c>
      <c r="D70" s="18" t="s">
        <v>180</v>
      </c>
      <c r="E70" s="19">
        <v>5000</v>
      </c>
      <c r="F70" s="20" t="s">
        <v>181</v>
      </c>
      <c r="G70" s="23">
        <v>0.004</v>
      </c>
      <c r="H70" s="19">
        <v>2232.67</v>
      </c>
      <c r="I70" s="19">
        <f t="shared" si="3"/>
        <v>7232.67</v>
      </c>
      <c r="J70" s="33"/>
      <c r="K70" s="28" t="s">
        <v>77</v>
      </c>
    </row>
    <row r="71" ht="26" spans="1:11">
      <c r="A71" s="15">
        <v>67</v>
      </c>
      <c r="B71" s="16" t="s">
        <v>182</v>
      </c>
      <c r="C71" s="17" t="s">
        <v>14</v>
      </c>
      <c r="D71" s="18" t="s">
        <v>162</v>
      </c>
      <c r="E71" s="19">
        <v>900000</v>
      </c>
      <c r="F71" s="20" t="s">
        <v>163</v>
      </c>
      <c r="G71" s="23">
        <v>0.008</v>
      </c>
      <c r="H71" s="19">
        <v>790320</v>
      </c>
      <c r="I71" s="19">
        <f t="shared" si="3"/>
        <v>1690320</v>
      </c>
      <c r="J71" s="33"/>
      <c r="K71" s="28" t="s">
        <v>77</v>
      </c>
    </row>
    <row r="72" ht="26" spans="1:11">
      <c r="A72" s="15">
        <v>68</v>
      </c>
      <c r="B72" s="16" t="s">
        <v>183</v>
      </c>
      <c r="C72" s="17" t="s">
        <v>14</v>
      </c>
      <c r="D72" s="18" t="s">
        <v>162</v>
      </c>
      <c r="E72" s="19">
        <v>400000</v>
      </c>
      <c r="F72" s="20" t="s">
        <v>163</v>
      </c>
      <c r="G72" s="23">
        <v>0.008</v>
      </c>
      <c r="H72" s="19">
        <v>351253.33</v>
      </c>
      <c r="I72" s="19">
        <f t="shared" si="3"/>
        <v>751253.33</v>
      </c>
      <c r="J72" s="33"/>
      <c r="K72" s="28" t="s">
        <v>77</v>
      </c>
    </row>
    <row r="73" ht="26" spans="1:11">
      <c r="A73" s="15">
        <v>69</v>
      </c>
      <c r="B73" s="16" t="s">
        <v>184</v>
      </c>
      <c r="C73" s="17" t="s">
        <v>14</v>
      </c>
      <c r="D73" s="18" t="s">
        <v>185</v>
      </c>
      <c r="E73" s="19">
        <v>5000000</v>
      </c>
      <c r="F73" s="20" t="s">
        <v>186</v>
      </c>
      <c r="G73" s="23"/>
      <c r="H73" s="19">
        <v>0</v>
      </c>
      <c r="I73" s="19">
        <f t="shared" si="3"/>
        <v>5000000</v>
      </c>
      <c r="J73" s="33" t="s">
        <v>94</v>
      </c>
      <c r="K73" s="28" t="s">
        <v>62</v>
      </c>
    </row>
    <row r="74" ht="26" spans="1:11">
      <c r="A74" s="15">
        <v>70</v>
      </c>
      <c r="B74" s="16" t="s">
        <v>187</v>
      </c>
      <c r="C74" s="17" t="s">
        <v>14</v>
      </c>
      <c r="D74" s="18" t="s">
        <v>188</v>
      </c>
      <c r="E74" s="19">
        <v>5000000</v>
      </c>
      <c r="F74" s="20" t="s">
        <v>189</v>
      </c>
      <c r="G74" s="23">
        <v>0.0075</v>
      </c>
      <c r="H74" s="19">
        <v>4710000</v>
      </c>
      <c r="I74" s="19">
        <f t="shared" si="3"/>
        <v>9710000</v>
      </c>
      <c r="J74" s="33"/>
      <c r="K74" s="28" t="s">
        <v>77</v>
      </c>
    </row>
    <row r="75" ht="26" spans="1:11">
      <c r="A75" s="15">
        <v>71</v>
      </c>
      <c r="B75" s="16" t="s">
        <v>187</v>
      </c>
      <c r="C75" s="17" t="s">
        <v>14</v>
      </c>
      <c r="D75" s="18" t="s">
        <v>188</v>
      </c>
      <c r="E75" s="19">
        <v>5000000</v>
      </c>
      <c r="F75" s="20" t="s">
        <v>189</v>
      </c>
      <c r="G75" s="23">
        <v>0.0075</v>
      </c>
      <c r="H75" s="19">
        <v>4710000</v>
      </c>
      <c r="I75" s="19">
        <f t="shared" si="3"/>
        <v>9710000</v>
      </c>
      <c r="J75" s="33"/>
      <c r="K75" s="28" t="s">
        <v>77</v>
      </c>
    </row>
    <row r="76" ht="26" spans="1:11">
      <c r="A76" s="15">
        <v>72</v>
      </c>
      <c r="B76" s="16" t="s">
        <v>190</v>
      </c>
      <c r="C76" s="17" t="s">
        <v>14</v>
      </c>
      <c r="D76" s="18" t="s">
        <v>191</v>
      </c>
      <c r="E76" s="19">
        <v>1000000</v>
      </c>
      <c r="F76" s="20" t="s">
        <v>192</v>
      </c>
      <c r="G76" s="23">
        <v>0.008</v>
      </c>
      <c r="H76" s="19">
        <v>907200</v>
      </c>
      <c r="I76" s="19">
        <f t="shared" si="3"/>
        <v>1907200</v>
      </c>
      <c r="J76" s="33"/>
      <c r="K76" s="28" t="s">
        <v>77</v>
      </c>
    </row>
    <row r="77" ht="26" spans="1:11">
      <c r="A77" s="15">
        <v>73</v>
      </c>
      <c r="B77" s="16" t="s">
        <v>193</v>
      </c>
      <c r="C77" s="17" t="s">
        <v>14</v>
      </c>
      <c r="D77" s="18" t="s">
        <v>162</v>
      </c>
      <c r="E77" s="19">
        <v>600000</v>
      </c>
      <c r="F77" s="20" t="s">
        <v>163</v>
      </c>
      <c r="G77" s="23">
        <v>0.008</v>
      </c>
      <c r="H77" s="19">
        <v>526880</v>
      </c>
      <c r="I77" s="19">
        <f t="shared" si="3"/>
        <v>1126880</v>
      </c>
      <c r="J77" s="33"/>
      <c r="K77" s="28" t="s">
        <v>77</v>
      </c>
    </row>
    <row r="78" ht="26" spans="1:11">
      <c r="A78" s="15">
        <v>74</v>
      </c>
      <c r="B78" s="16" t="s">
        <v>194</v>
      </c>
      <c r="C78" s="17" t="s">
        <v>14</v>
      </c>
      <c r="D78" s="18" t="s">
        <v>195</v>
      </c>
      <c r="E78" s="19">
        <v>900000</v>
      </c>
      <c r="F78" s="20" t="s">
        <v>196</v>
      </c>
      <c r="G78" s="23">
        <v>0.0075</v>
      </c>
      <c r="H78" s="19">
        <v>847350</v>
      </c>
      <c r="I78" s="19">
        <f t="shared" si="3"/>
        <v>1747350</v>
      </c>
      <c r="J78" s="33"/>
      <c r="K78" s="28" t="s">
        <v>77</v>
      </c>
    </row>
    <row r="79" ht="26" spans="1:11">
      <c r="A79" s="15">
        <v>75</v>
      </c>
      <c r="B79" s="16" t="s">
        <v>197</v>
      </c>
      <c r="C79" s="17" t="s">
        <v>14</v>
      </c>
      <c r="D79" s="18" t="s">
        <v>198</v>
      </c>
      <c r="E79" s="19">
        <v>5000000</v>
      </c>
      <c r="F79" s="20" t="s">
        <v>199</v>
      </c>
      <c r="G79" s="23">
        <v>0.02</v>
      </c>
      <c r="H79" s="19">
        <v>11953333.33</v>
      </c>
      <c r="I79" s="19">
        <f t="shared" si="3"/>
        <v>16953333.33</v>
      </c>
      <c r="J79" s="33" t="s">
        <v>78</v>
      </c>
      <c r="K79" s="28" t="s">
        <v>62</v>
      </c>
    </row>
    <row r="80" ht="26" spans="1:11">
      <c r="A80" s="15">
        <v>76</v>
      </c>
      <c r="B80" s="16" t="s">
        <v>197</v>
      </c>
      <c r="C80" s="17" t="s">
        <v>14</v>
      </c>
      <c r="D80" s="18" t="s">
        <v>200</v>
      </c>
      <c r="E80" s="19">
        <v>8000000</v>
      </c>
      <c r="F80" s="20" t="s">
        <v>201</v>
      </c>
      <c r="G80" s="23">
        <v>0.02</v>
      </c>
      <c r="H80" s="19">
        <v>17157333.33</v>
      </c>
      <c r="I80" s="19">
        <f t="shared" si="3"/>
        <v>25157333.33</v>
      </c>
      <c r="J80" s="33"/>
      <c r="K80" s="28" t="s">
        <v>62</v>
      </c>
    </row>
    <row r="81" ht="26" spans="1:11">
      <c r="A81" s="15">
        <v>77</v>
      </c>
      <c r="B81" s="16" t="s">
        <v>202</v>
      </c>
      <c r="C81" s="17" t="s">
        <v>14</v>
      </c>
      <c r="D81" s="18" t="s">
        <v>203</v>
      </c>
      <c r="E81" s="19">
        <v>340000</v>
      </c>
      <c r="F81" s="20" t="s">
        <v>204</v>
      </c>
      <c r="G81" s="23">
        <v>0.009</v>
      </c>
      <c r="H81" s="19">
        <v>316506</v>
      </c>
      <c r="I81" s="19">
        <f t="shared" si="3"/>
        <v>656506</v>
      </c>
      <c r="J81" s="33"/>
      <c r="K81" s="28" t="s">
        <v>77</v>
      </c>
    </row>
    <row r="82" ht="26" spans="1:11">
      <c r="A82" s="15">
        <v>78</v>
      </c>
      <c r="B82" s="16" t="s">
        <v>202</v>
      </c>
      <c r="C82" s="17" t="s">
        <v>14</v>
      </c>
      <c r="D82" s="18" t="s">
        <v>205</v>
      </c>
      <c r="E82" s="19">
        <v>100000</v>
      </c>
      <c r="F82" s="20" t="s">
        <v>206</v>
      </c>
      <c r="G82" s="23">
        <v>0.009</v>
      </c>
      <c r="H82" s="19">
        <v>85800</v>
      </c>
      <c r="I82" s="19">
        <f t="shared" si="3"/>
        <v>185800</v>
      </c>
      <c r="J82" s="33"/>
      <c r="K82" s="28" t="s">
        <v>77</v>
      </c>
    </row>
    <row r="83" ht="26" spans="1:11">
      <c r="A83" s="15">
        <v>79</v>
      </c>
      <c r="B83" s="16" t="s">
        <v>202</v>
      </c>
      <c r="C83" s="17" t="s">
        <v>14</v>
      </c>
      <c r="D83" s="18" t="s">
        <v>207</v>
      </c>
      <c r="E83" s="19">
        <v>600000</v>
      </c>
      <c r="F83" s="20" t="s">
        <v>208</v>
      </c>
      <c r="G83" s="23">
        <v>0.009</v>
      </c>
      <c r="H83" s="19">
        <v>505620</v>
      </c>
      <c r="I83" s="19">
        <f t="shared" si="3"/>
        <v>1105620</v>
      </c>
      <c r="J83" s="33"/>
      <c r="K83" s="28" t="s">
        <v>77</v>
      </c>
    </row>
    <row r="84" ht="26" spans="1:11">
      <c r="A84" s="15">
        <v>80</v>
      </c>
      <c r="B84" s="16" t="s">
        <v>209</v>
      </c>
      <c r="C84" s="17" t="s">
        <v>14</v>
      </c>
      <c r="D84" s="18" t="s">
        <v>210</v>
      </c>
      <c r="E84" s="19">
        <v>10000</v>
      </c>
      <c r="F84" s="20" t="s">
        <v>211</v>
      </c>
      <c r="G84" s="23">
        <v>0.008</v>
      </c>
      <c r="H84" s="19">
        <v>9653.33</v>
      </c>
      <c r="I84" s="19">
        <f t="shared" si="3"/>
        <v>19653.33</v>
      </c>
      <c r="J84" s="33"/>
      <c r="K84" s="28" t="s">
        <v>77</v>
      </c>
    </row>
    <row r="85" ht="26" spans="1:11">
      <c r="A85" s="15">
        <v>81</v>
      </c>
      <c r="B85" s="16" t="s">
        <v>212</v>
      </c>
      <c r="C85" s="17" t="s">
        <v>14</v>
      </c>
      <c r="D85" s="18" t="s">
        <v>159</v>
      </c>
      <c r="E85" s="19">
        <v>800000</v>
      </c>
      <c r="F85" s="20" t="s">
        <v>160</v>
      </c>
      <c r="G85" s="23">
        <v>0.008</v>
      </c>
      <c r="H85" s="19">
        <v>746026.67</v>
      </c>
      <c r="I85" s="19">
        <f t="shared" si="3"/>
        <v>1546026.67</v>
      </c>
      <c r="J85" s="33"/>
      <c r="K85" s="28" t="s">
        <v>77</v>
      </c>
    </row>
    <row r="86" ht="26" spans="1:11">
      <c r="A86" s="15">
        <v>82</v>
      </c>
      <c r="B86" s="16" t="s">
        <v>213</v>
      </c>
      <c r="C86" s="17" t="s">
        <v>14</v>
      </c>
      <c r="D86" s="18" t="s">
        <v>162</v>
      </c>
      <c r="E86" s="19">
        <v>500000</v>
      </c>
      <c r="F86" s="20" t="s">
        <v>163</v>
      </c>
      <c r="G86" s="23">
        <v>0.008</v>
      </c>
      <c r="H86" s="19">
        <v>439066.67</v>
      </c>
      <c r="I86" s="19">
        <f t="shared" si="3"/>
        <v>939066.67</v>
      </c>
      <c r="J86" s="33"/>
      <c r="K86" s="28" t="s">
        <v>77</v>
      </c>
    </row>
    <row r="87" ht="26" spans="1:11">
      <c r="A87" s="15">
        <v>83</v>
      </c>
      <c r="B87" s="16" t="s">
        <v>214</v>
      </c>
      <c r="C87" s="17" t="s">
        <v>14</v>
      </c>
      <c r="D87" s="18" t="s">
        <v>215</v>
      </c>
      <c r="E87" s="19">
        <v>100000</v>
      </c>
      <c r="F87" s="20" t="s">
        <v>216</v>
      </c>
      <c r="G87" s="23">
        <v>0.009</v>
      </c>
      <c r="H87" s="19">
        <v>98820</v>
      </c>
      <c r="I87" s="19">
        <f t="shared" si="3"/>
        <v>198820</v>
      </c>
      <c r="J87" s="33"/>
      <c r="K87" s="28" t="s">
        <v>77</v>
      </c>
    </row>
    <row r="88" ht="26" spans="1:11">
      <c r="A88" s="15">
        <v>84</v>
      </c>
      <c r="B88" s="16" t="s">
        <v>217</v>
      </c>
      <c r="C88" s="17" t="s">
        <v>14</v>
      </c>
      <c r="D88" s="18" t="s">
        <v>218</v>
      </c>
      <c r="E88" s="19">
        <v>1500000</v>
      </c>
      <c r="F88" s="20" t="s">
        <v>219</v>
      </c>
      <c r="G88" s="23">
        <v>0.009</v>
      </c>
      <c r="H88" s="19">
        <v>1345050</v>
      </c>
      <c r="I88" s="19">
        <f t="shared" si="3"/>
        <v>2845050</v>
      </c>
      <c r="J88" s="33"/>
      <c r="K88" s="28" t="s">
        <v>130</v>
      </c>
    </row>
    <row r="89" ht="26" spans="1:11">
      <c r="A89" s="15">
        <v>85</v>
      </c>
      <c r="B89" s="16" t="s">
        <v>217</v>
      </c>
      <c r="C89" s="17" t="s">
        <v>14</v>
      </c>
      <c r="D89" s="18" t="s">
        <v>220</v>
      </c>
      <c r="E89" s="19">
        <v>3000000</v>
      </c>
      <c r="F89" s="20" t="s">
        <v>221</v>
      </c>
      <c r="G89" s="23">
        <v>0.009</v>
      </c>
      <c r="H89" s="19">
        <v>2686500</v>
      </c>
      <c r="I89" s="19">
        <f t="shared" si="3"/>
        <v>5686500</v>
      </c>
      <c r="J89" s="33"/>
      <c r="K89" s="28" t="s">
        <v>130</v>
      </c>
    </row>
    <row r="90" ht="26" spans="1:11">
      <c r="A90" s="15">
        <v>86</v>
      </c>
      <c r="B90" s="16" t="s">
        <v>217</v>
      </c>
      <c r="C90" s="17" t="s">
        <v>14</v>
      </c>
      <c r="D90" s="18" t="s">
        <v>222</v>
      </c>
      <c r="E90" s="19">
        <v>2000000</v>
      </c>
      <c r="F90" s="20" t="s">
        <v>223</v>
      </c>
      <c r="G90" s="23">
        <v>0.009</v>
      </c>
      <c r="H90" s="19">
        <v>1786200</v>
      </c>
      <c r="I90" s="19">
        <f t="shared" si="3"/>
        <v>3786200</v>
      </c>
      <c r="J90" s="33"/>
      <c r="K90" s="28" t="s">
        <v>130</v>
      </c>
    </row>
    <row r="91" ht="26" spans="1:11">
      <c r="A91" s="15">
        <v>87</v>
      </c>
      <c r="B91" s="16" t="s">
        <v>217</v>
      </c>
      <c r="C91" s="17" t="s">
        <v>14</v>
      </c>
      <c r="D91" s="18" t="s">
        <v>224</v>
      </c>
      <c r="E91" s="19">
        <v>3000000</v>
      </c>
      <c r="F91" s="20" t="s">
        <v>225</v>
      </c>
      <c r="G91" s="23">
        <v>0.009</v>
      </c>
      <c r="H91" s="19">
        <v>2674800</v>
      </c>
      <c r="I91" s="19">
        <f t="shared" si="3"/>
        <v>5674800</v>
      </c>
      <c r="J91" s="33"/>
      <c r="K91" s="28" t="s">
        <v>130</v>
      </c>
    </row>
    <row r="92" ht="26" spans="1:11">
      <c r="A92" s="15">
        <v>88</v>
      </c>
      <c r="B92" s="16" t="s">
        <v>226</v>
      </c>
      <c r="C92" s="17" t="s">
        <v>14</v>
      </c>
      <c r="D92" s="18" t="s">
        <v>169</v>
      </c>
      <c r="E92" s="19">
        <v>1800000</v>
      </c>
      <c r="F92" s="20" t="s">
        <v>227</v>
      </c>
      <c r="G92" s="23">
        <v>0.009</v>
      </c>
      <c r="H92" s="19">
        <v>1653480</v>
      </c>
      <c r="I92" s="19">
        <f t="shared" si="3"/>
        <v>3453480</v>
      </c>
      <c r="J92" s="33"/>
      <c r="K92" s="28" t="s">
        <v>77</v>
      </c>
    </row>
    <row r="93" ht="26" spans="1:11">
      <c r="A93" s="15">
        <v>89</v>
      </c>
      <c r="B93" s="16" t="s">
        <v>226</v>
      </c>
      <c r="C93" s="17" t="s">
        <v>14</v>
      </c>
      <c r="D93" s="18" t="s">
        <v>228</v>
      </c>
      <c r="E93" s="19">
        <v>1500000</v>
      </c>
      <c r="F93" s="20" t="s">
        <v>229</v>
      </c>
      <c r="G93" s="23">
        <v>0.009</v>
      </c>
      <c r="H93" s="19">
        <v>1365750</v>
      </c>
      <c r="I93" s="19">
        <f t="shared" si="3"/>
        <v>2865750</v>
      </c>
      <c r="J93" s="33"/>
      <c r="K93" s="28" t="s">
        <v>77</v>
      </c>
    </row>
    <row r="94" spans="1:11">
      <c r="A94" s="15">
        <v>90</v>
      </c>
      <c r="B94" s="35" t="s">
        <v>230</v>
      </c>
      <c r="C94" s="36" t="s">
        <v>231</v>
      </c>
      <c r="D94" s="37"/>
      <c r="E94" s="38">
        <v>9000</v>
      </c>
      <c r="F94" s="39"/>
      <c r="G94" s="39"/>
      <c r="H94" s="39"/>
      <c r="I94" s="19"/>
      <c r="J94" s="33"/>
      <c r="K94" s="39" t="s">
        <v>232</v>
      </c>
    </row>
    <row r="95" ht="26" spans="1:11">
      <c r="A95" s="15">
        <v>91</v>
      </c>
      <c r="B95" s="35" t="s">
        <v>233</v>
      </c>
      <c r="C95" s="36" t="s">
        <v>231</v>
      </c>
      <c r="D95" s="37"/>
      <c r="E95" s="38">
        <v>9000</v>
      </c>
      <c r="F95" s="39"/>
      <c r="G95" s="39"/>
      <c r="H95" s="39"/>
      <c r="I95" s="19"/>
      <c r="J95" s="33"/>
      <c r="K95" s="39" t="s">
        <v>232</v>
      </c>
    </row>
    <row r="96" ht="26" spans="1:11">
      <c r="A96" s="15">
        <v>92</v>
      </c>
      <c r="B96" s="35" t="s">
        <v>234</v>
      </c>
      <c r="C96" s="36" t="s">
        <v>231</v>
      </c>
      <c r="D96" s="37"/>
      <c r="E96" s="38">
        <v>2000</v>
      </c>
      <c r="F96" s="39"/>
      <c r="G96" s="39"/>
      <c r="H96" s="39"/>
      <c r="I96" s="19"/>
      <c r="J96" s="33"/>
      <c r="K96" s="39" t="s">
        <v>232</v>
      </c>
    </row>
    <row r="97" ht="39" spans="1:11">
      <c r="A97" s="15">
        <v>93</v>
      </c>
      <c r="B97" s="35" t="s">
        <v>235</v>
      </c>
      <c r="C97" s="36" t="s">
        <v>231</v>
      </c>
      <c r="D97" s="37"/>
      <c r="E97" s="38">
        <v>2000</v>
      </c>
      <c r="F97" s="39"/>
      <c r="G97" s="39"/>
      <c r="H97" s="39"/>
      <c r="I97" s="19"/>
      <c r="J97" s="33"/>
      <c r="K97" s="39" t="s">
        <v>232</v>
      </c>
    </row>
    <row r="98" ht="39" spans="1:11">
      <c r="A98" s="15">
        <v>94</v>
      </c>
      <c r="B98" s="35" t="s">
        <v>236</v>
      </c>
      <c r="C98" s="36" t="s">
        <v>231</v>
      </c>
      <c r="D98" s="37"/>
      <c r="E98" s="38">
        <v>1000</v>
      </c>
      <c r="F98" s="39"/>
      <c r="G98" s="39"/>
      <c r="H98" s="39"/>
      <c r="I98" s="19"/>
      <c r="J98" s="33"/>
      <c r="K98" s="39" t="s">
        <v>232</v>
      </c>
    </row>
    <row r="99" spans="1:11">
      <c r="A99" s="15">
        <v>95</v>
      </c>
      <c r="B99" s="35" t="s">
        <v>237</v>
      </c>
      <c r="C99" s="36" t="s">
        <v>231</v>
      </c>
      <c r="D99" s="40"/>
      <c r="E99" s="38">
        <v>1000</v>
      </c>
      <c r="F99" s="41"/>
      <c r="G99" s="41"/>
      <c r="H99" s="42"/>
      <c r="I99" s="19"/>
      <c r="J99" s="33"/>
      <c r="K99" s="39" t="s">
        <v>232</v>
      </c>
    </row>
    <row r="100" ht="39" spans="1:11">
      <c r="A100" s="15">
        <v>96</v>
      </c>
      <c r="B100" s="35" t="s">
        <v>238</v>
      </c>
      <c r="C100" s="36" t="s">
        <v>231</v>
      </c>
      <c r="D100" s="40"/>
      <c r="E100" s="38">
        <v>1000</v>
      </c>
      <c r="F100" s="41"/>
      <c r="G100" s="41"/>
      <c r="H100" s="42"/>
      <c r="I100" s="19"/>
      <c r="J100" s="33"/>
      <c r="K100" s="39" t="s">
        <v>232</v>
      </c>
    </row>
    <row r="101" spans="1:11">
      <c r="A101" s="43">
        <v>97</v>
      </c>
      <c r="B101" s="44" t="s">
        <v>239</v>
      </c>
      <c r="C101" s="36" t="s">
        <v>240</v>
      </c>
      <c r="D101" s="37"/>
      <c r="E101" s="38">
        <v>50493</v>
      </c>
      <c r="F101" s="39"/>
      <c r="G101" s="39"/>
      <c r="H101" s="39"/>
      <c r="I101" s="19"/>
      <c r="J101" s="33"/>
      <c r="K101" s="39" t="s">
        <v>241</v>
      </c>
    </row>
    <row r="102" spans="1:11">
      <c r="A102" s="43">
        <v>98</v>
      </c>
      <c r="B102" s="44" t="s">
        <v>23</v>
      </c>
      <c r="C102" s="36" t="s">
        <v>240</v>
      </c>
      <c r="D102" s="37"/>
      <c r="E102" s="38">
        <v>5303</v>
      </c>
      <c r="F102" s="39"/>
      <c r="G102" s="39"/>
      <c r="H102" s="39"/>
      <c r="I102" s="19"/>
      <c r="J102" s="33"/>
      <c r="K102" s="39" t="s">
        <v>241</v>
      </c>
    </row>
    <row r="103" ht="26" spans="1:11">
      <c r="A103" s="43">
        <v>99</v>
      </c>
      <c r="B103" s="44" t="s">
        <v>13</v>
      </c>
      <c r="C103" s="36" t="s">
        <v>240</v>
      </c>
      <c r="D103" s="40"/>
      <c r="E103" s="38">
        <v>82400</v>
      </c>
      <c r="F103" s="41"/>
      <c r="G103" s="41"/>
      <c r="H103" s="42"/>
      <c r="I103" s="19"/>
      <c r="J103" s="33"/>
      <c r="K103" s="39" t="s">
        <v>241</v>
      </c>
    </row>
    <row r="104" spans="1:11">
      <c r="A104" s="43">
        <v>100</v>
      </c>
      <c r="B104" s="44" t="s">
        <v>242</v>
      </c>
      <c r="C104" s="36" t="s">
        <v>240</v>
      </c>
      <c r="D104" s="40"/>
      <c r="E104" s="38">
        <v>82400</v>
      </c>
      <c r="F104" s="41"/>
      <c r="G104" s="41"/>
      <c r="H104" s="42"/>
      <c r="I104" s="19"/>
      <c r="J104" s="33"/>
      <c r="K104" s="39" t="s">
        <v>241</v>
      </c>
    </row>
    <row r="105" spans="1:11">
      <c r="A105" s="43">
        <v>101</v>
      </c>
      <c r="B105" s="45" t="s">
        <v>107</v>
      </c>
      <c r="C105" s="36" t="s">
        <v>240</v>
      </c>
      <c r="D105" s="40"/>
      <c r="E105" s="46">
        <v>6610</v>
      </c>
      <c r="F105" s="41"/>
      <c r="G105" s="41"/>
      <c r="H105" s="42"/>
      <c r="I105" s="19"/>
      <c r="J105" s="33"/>
      <c r="K105" s="39" t="s">
        <v>241</v>
      </c>
    </row>
    <row r="106" spans="1:11">
      <c r="A106" s="43">
        <v>102</v>
      </c>
      <c r="B106" s="45" t="s">
        <v>27</v>
      </c>
      <c r="C106" s="36" t="s">
        <v>240</v>
      </c>
      <c r="D106" s="40"/>
      <c r="E106" s="46">
        <v>8118</v>
      </c>
      <c r="F106" s="41"/>
      <c r="G106" s="41"/>
      <c r="H106" s="42"/>
      <c r="I106" s="19"/>
      <c r="J106" s="33"/>
      <c r="K106" s="39" t="s">
        <v>241</v>
      </c>
    </row>
    <row r="107" spans="1:11">
      <c r="A107" s="43">
        <v>103</v>
      </c>
      <c r="B107" s="45" t="s">
        <v>243</v>
      </c>
      <c r="C107" s="36" t="s">
        <v>240</v>
      </c>
      <c r="D107" s="40"/>
      <c r="E107" s="46">
        <v>9830</v>
      </c>
      <c r="F107" s="41"/>
      <c r="G107" s="41"/>
      <c r="H107" s="42"/>
      <c r="I107" s="19"/>
      <c r="J107" s="33"/>
      <c r="K107" s="28" t="s">
        <v>244</v>
      </c>
    </row>
    <row r="108" spans="1:11">
      <c r="A108" s="43">
        <v>104</v>
      </c>
      <c r="B108" s="47" t="s">
        <v>245</v>
      </c>
      <c r="C108" s="47"/>
      <c r="D108" s="37"/>
      <c r="E108" s="39">
        <f>SUM(E5:E107)</f>
        <v>250317615</v>
      </c>
      <c r="F108" s="39"/>
      <c r="G108" s="39"/>
      <c r="H108" s="39">
        <f>SUM(H5:H107)</f>
        <v>294768416.41</v>
      </c>
      <c r="I108" s="39">
        <f>E108+H108</f>
        <v>545086031.41</v>
      </c>
      <c r="J108" s="47"/>
      <c r="K108" s="39"/>
    </row>
    <row r="109" spans="1:1">
      <c r="A109" s="48"/>
    </row>
    <row r="110" spans="1:11">
      <c r="A110" s="49"/>
      <c r="B110" s="50"/>
      <c r="C110" s="50"/>
      <c r="D110" s="51"/>
      <c r="E110" s="50"/>
      <c r="F110" s="52"/>
      <c r="G110" s="52"/>
      <c r="H110" s="53"/>
      <c r="I110" s="53"/>
      <c r="J110" s="61"/>
      <c r="K110" s="60"/>
    </row>
    <row r="111" spans="1:11">
      <c r="A111" s="48"/>
      <c r="B111" s="50"/>
      <c r="C111" s="50"/>
      <c r="D111" s="54"/>
      <c r="E111" s="50"/>
      <c r="F111" s="52"/>
      <c r="G111" s="52"/>
      <c r="H111" s="53"/>
      <c r="I111" s="53"/>
      <c r="J111" s="61"/>
      <c r="K111" s="60"/>
    </row>
    <row r="112" spans="1:11">
      <c r="A112" s="55"/>
      <c r="B112" s="56"/>
      <c r="C112" s="50"/>
      <c r="D112" s="54"/>
      <c r="E112" s="50"/>
      <c r="F112" s="52"/>
      <c r="G112" s="52"/>
      <c r="H112" s="53"/>
      <c r="I112" s="53"/>
      <c r="J112" s="61"/>
      <c r="K112" s="60"/>
    </row>
    <row r="113" spans="1:11">
      <c r="A113" s="55"/>
      <c r="B113" s="56"/>
      <c r="C113" s="50"/>
      <c r="D113" s="56"/>
      <c r="E113" s="50"/>
      <c r="F113" s="52"/>
      <c r="G113" s="52"/>
      <c r="H113" s="53"/>
      <c r="I113" s="53"/>
      <c r="J113" s="61"/>
      <c r="K113" s="60"/>
    </row>
    <row r="114" spans="1:11">
      <c r="A114" s="55"/>
      <c r="B114" s="56"/>
      <c r="C114" s="50"/>
      <c r="D114" s="56"/>
      <c r="E114" s="50"/>
      <c r="F114" s="52"/>
      <c r="G114" s="52"/>
      <c r="H114" s="57"/>
      <c r="I114" s="57"/>
      <c r="J114" s="62"/>
      <c r="K114" s="60"/>
    </row>
    <row r="115" spans="1:11">
      <c r="A115" s="58"/>
      <c r="B115" s="59"/>
      <c r="C115" s="50"/>
      <c r="D115" s="56"/>
      <c r="E115" s="60"/>
      <c r="F115" s="52"/>
      <c r="G115" s="52"/>
      <c r="H115" s="53"/>
      <c r="I115" s="53"/>
      <c r="J115" s="61"/>
      <c r="K115" s="60"/>
    </row>
  </sheetData>
  <mergeCells count="5">
    <mergeCell ref="A1:K1"/>
    <mergeCell ref="A2:K2"/>
    <mergeCell ref="A3:K3"/>
    <mergeCell ref="J6:J8"/>
    <mergeCell ref="K6:K8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crpis</dc:creator>
  <cp:lastModifiedBy>王坤</cp:lastModifiedBy>
  <dcterms:created xsi:type="dcterms:W3CDTF">2023-05-12T11:15:00Z</dcterms:created>
  <dcterms:modified xsi:type="dcterms:W3CDTF">2024-04-10T07:53:42Z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290766DF8A8E43C8B727E5A6B31476FD_12</vt:lpwstr>
  </property>
</Properties>
</file>