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ser Data\yichen.zeng\Desktop\隽德公司\8.债权人会议\20240506-隽德-第一次债权人会议资料\20240513-隽德-第一次债权人会议资料\"/>
    </mc:Choice>
  </mc:AlternateContent>
  <bookViews>
    <workbookView xWindow="0" yWindow="0" windowWidth="23040" windowHeight="9420" activeTab="2"/>
  </bookViews>
  <sheets>
    <sheet name="债权表" sheetId="3" r:id="rId1"/>
    <sheet name="债权登记表" sheetId="2" r:id="rId2"/>
    <sheet name="债权审查表" sheetId="1" r:id="rId3"/>
  </sheets>
  <definedNames>
    <definedName name="_xlnm._FilterDatabase" localSheetId="2" hidden="1">债权审查表!$A$1:$M$16</definedName>
    <definedName name="_xlnm.Print_Area" localSheetId="1">债权登记表!$A$1:$N$14</definedName>
  </definedNames>
  <calcPr calcId="162913"/>
</workbook>
</file>

<file path=xl/calcChain.xml><?xml version="1.0" encoding="utf-8"?>
<calcChain xmlns="http://schemas.openxmlformats.org/spreadsheetml/2006/main">
  <c r="M11" i="1" l="1"/>
  <c r="M12" i="1"/>
  <c r="L15" i="1" l="1"/>
  <c r="K15" i="1"/>
  <c r="J15" i="1"/>
  <c r="G15" i="1"/>
  <c r="F15" i="1"/>
  <c r="E15" i="1"/>
  <c r="J13" i="2"/>
  <c r="I13" i="2"/>
  <c r="H13" i="2"/>
  <c r="G13" i="2"/>
  <c r="D14" i="3"/>
  <c r="H9" i="1" l="1"/>
  <c r="M10" i="1" l="1"/>
  <c r="M9" i="1" l="1"/>
  <c r="M8" i="1"/>
  <c r="M7" i="1"/>
  <c r="M6" i="1"/>
  <c r="H8" i="1"/>
  <c r="H7" i="1"/>
  <c r="H6" i="1"/>
  <c r="H15" i="1" s="1"/>
  <c r="M15" i="1" l="1"/>
  <c r="J6" i="2"/>
  <c r="J7" i="2" l="1"/>
  <c r="J8" i="2" l="1"/>
  <c r="J5" i="2" l="1"/>
</calcChain>
</file>

<file path=xl/sharedStrings.xml><?xml version="1.0" encoding="utf-8"?>
<sst xmlns="http://schemas.openxmlformats.org/spreadsheetml/2006/main" count="182" uniqueCount="85">
  <si>
    <t>债权表</t>
  </si>
  <si>
    <t>单位：元</t>
  </si>
  <si>
    <t>序号</t>
  </si>
  <si>
    <t>债权人</t>
  </si>
  <si>
    <t>债权性质</t>
  </si>
  <si>
    <t>债权金额</t>
  </si>
  <si>
    <t>普通债权</t>
  </si>
  <si>
    <t>合计</t>
  </si>
  <si>
    <t>-</t>
  </si>
  <si>
    <t>债权登记表</t>
  </si>
  <si>
    <r>
      <rPr>
        <b/>
        <sz val="11"/>
        <color indexed="8"/>
        <rFont val="仿宋_GB2312"/>
        <charset val="134"/>
      </rPr>
      <t>序号</t>
    </r>
  </si>
  <si>
    <r>
      <rPr>
        <b/>
        <sz val="11"/>
        <color indexed="8"/>
        <rFont val="仿宋_GB2312"/>
        <charset val="134"/>
      </rPr>
      <t>债权人</t>
    </r>
  </si>
  <si>
    <r>
      <rPr>
        <b/>
        <sz val="11"/>
        <color indexed="8"/>
        <rFont val="仿宋_GB2312"/>
        <charset val="134"/>
      </rPr>
      <t>申报日期</t>
    </r>
  </si>
  <si>
    <t>代理人及联系方式</t>
  </si>
  <si>
    <t>申报依据</t>
  </si>
  <si>
    <t>申报债权性质</t>
  </si>
  <si>
    <r>
      <rPr>
        <b/>
        <sz val="11"/>
        <color indexed="8"/>
        <rFont val="仿宋_GB2312"/>
        <charset val="134"/>
      </rPr>
      <t>申报债权数额（元）</t>
    </r>
  </si>
  <si>
    <t>担保情况</t>
  </si>
  <si>
    <t>是否超过诉讼时效</t>
  </si>
  <si>
    <t>是否超过执行时效</t>
  </si>
  <si>
    <t>本金</t>
  </si>
  <si>
    <t>利息</t>
  </si>
  <si>
    <t>其他</t>
  </si>
  <si>
    <t>债权总额</t>
  </si>
  <si>
    <t>无</t>
  </si>
  <si>
    <t>否</t>
  </si>
  <si>
    <t>债权审查表</t>
  </si>
  <si>
    <t>债权申报人</t>
  </si>
  <si>
    <t>申报债权情况</t>
  </si>
  <si>
    <t>管理人审核情况</t>
  </si>
  <si>
    <t>确认债权性质</t>
  </si>
  <si>
    <t>编制人：广州市宝田农业机械有限公司管理人</t>
    <phoneticPr fontId="24" type="noConversion"/>
  </si>
  <si>
    <t>否</t>
    <phoneticPr fontId="24" type="noConversion"/>
  </si>
  <si>
    <t>广州隽德建筑劳务有限公司</t>
    <phoneticPr fontId="24" type="noConversion"/>
  </si>
  <si>
    <t>广州隽德建筑劳务有限公司管理人</t>
    <phoneticPr fontId="24" type="noConversion"/>
  </si>
  <si>
    <t>广州民诺建筑材料有限公司</t>
    <phoneticPr fontId="24" type="noConversion"/>
  </si>
  <si>
    <t>珠海市浙杰筛网有限公司</t>
    <phoneticPr fontId="24" type="noConversion"/>
  </si>
  <si>
    <t>佛山市金蓝建材有限公司</t>
  </si>
  <si>
    <t>佛山市金蓝建材有限公司</t>
    <phoneticPr fontId="24" type="noConversion"/>
  </si>
  <si>
    <t>广州建沃机械设备有限公司</t>
    <phoneticPr fontId="24" type="noConversion"/>
  </si>
  <si>
    <t>编制人：广州隽德建筑劳务有限公司管理人</t>
    <phoneticPr fontId="24" type="noConversion"/>
  </si>
  <si>
    <t>珠海市浙杰筛网有限公司</t>
    <phoneticPr fontId="24" type="noConversion"/>
  </si>
  <si>
    <t>佛山市金蓝建材有限公司</t>
    <phoneticPr fontId="24" type="noConversion"/>
  </si>
  <si>
    <t>广州建沃机械设备有限公司</t>
    <phoneticPr fontId="24" type="noConversion"/>
  </si>
  <si>
    <t>利息</t>
    <phoneticPr fontId="24" type="noConversion"/>
  </si>
  <si>
    <t>施然18924310175</t>
    <phoneticPr fontId="24" type="noConversion"/>
  </si>
  <si>
    <t>广东省广州市番禺区人民法院民事调解书（2022）粤0113民初14131号、执行裁定书（2022）粤0113执15352号之一</t>
    <phoneticPr fontId="24" type="noConversion"/>
  </si>
  <si>
    <t>陈泳华13660269507</t>
    <phoneticPr fontId="24" type="noConversion"/>
  </si>
  <si>
    <t>利息计算清单，四会市人民法院民事判决书（2021）粤1284民初2524号、执行裁定书（2022）粤1284执1168号中国执行信息公开网截图</t>
    <phoneticPr fontId="24" type="noConversion"/>
  </si>
  <si>
    <t>丁爱玲13958501288</t>
    <phoneticPr fontId="24" type="noConversion"/>
  </si>
  <si>
    <t>何诗13560303429</t>
    <phoneticPr fontId="24" type="noConversion"/>
  </si>
  <si>
    <t>-</t>
    <phoneticPr fontId="24" type="noConversion"/>
  </si>
  <si>
    <t>广东省广州市番禺区人民法院民事判决书（2022）粤0113民初180号、执行裁定书（2023)粤0113执64号，利息计算表</t>
    <phoneticPr fontId="24" type="noConversion"/>
  </si>
  <si>
    <r>
      <t>日期：2024</t>
    </r>
    <r>
      <rPr>
        <sz val="13"/>
        <rFont val="仿宋_GB2312"/>
        <charset val="134"/>
      </rPr>
      <t>年</t>
    </r>
    <r>
      <rPr>
        <sz val="13"/>
        <rFont val="仿宋_GB2312"/>
        <family val="3"/>
        <charset val="134"/>
      </rPr>
      <t>5</t>
    </r>
    <r>
      <rPr>
        <sz val="13"/>
        <rFont val="仿宋_GB2312"/>
        <charset val="134"/>
      </rPr>
      <t>月</t>
    </r>
    <r>
      <rPr>
        <sz val="13"/>
        <rFont val="仿宋_GB2312"/>
        <family val="3"/>
        <charset val="134"/>
      </rPr>
      <t>14</t>
    </r>
    <r>
      <rPr>
        <sz val="13"/>
        <rFont val="仿宋_GB2312"/>
        <charset val="134"/>
      </rPr>
      <t>日</t>
    </r>
    <phoneticPr fontId="24" type="noConversion"/>
  </si>
  <si>
    <t>日期：2024年5月14日</t>
    <phoneticPr fontId="24" type="noConversion"/>
  </si>
  <si>
    <r>
      <t>日期：202</t>
    </r>
    <r>
      <rPr>
        <sz val="11"/>
        <color theme="1"/>
        <rFont val="仿宋_GB2312"/>
        <family val="3"/>
        <charset val="134"/>
      </rPr>
      <t>4</t>
    </r>
    <r>
      <rPr>
        <sz val="11"/>
        <color theme="1"/>
        <rFont val="仿宋_GB2312"/>
        <charset val="134"/>
      </rPr>
      <t>年</t>
    </r>
    <r>
      <rPr>
        <sz val="11"/>
        <color theme="1"/>
        <rFont val="仿宋_GB2312"/>
        <family val="3"/>
        <charset val="134"/>
      </rPr>
      <t>5</t>
    </r>
    <r>
      <rPr>
        <sz val="11"/>
        <color theme="1"/>
        <rFont val="仿宋_GB2312"/>
        <charset val="134"/>
      </rPr>
      <t>月</t>
    </r>
    <r>
      <rPr>
        <sz val="11"/>
        <color theme="1"/>
        <rFont val="仿宋_GB2312"/>
        <family val="3"/>
        <charset val="134"/>
      </rPr>
      <t>14</t>
    </r>
    <r>
      <rPr>
        <sz val="11"/>
        <color theme="1"/>
        <rFont val="仿宋_GB2312"/>
        <charset val="134"/>
      </rPr>
      <t>日</t>
    </r>
    <phoneticPr fontId="24" type="noConversion"/>
  </si>
  <si>
    <t>主债务人名称</t>
    <phoneticPr fontId="24" type="noConversion"/>
  </si>
  <si>
    <t>送货单，对账单，珠海市香洲区人民法院民事判决书（2022）粤0402民初1234号、执行裁定书（2022）粤0402执14390号，利息计算表</t>
    <phoneticPr fontId="24" type="noConversion"/>
  </si>
  <si>
    <t>广州隽德建筑劳务有限公司、广州龙邦建筑劳务有限公司</t>
    <phoneticPr fontId="24" type="noConversion"/>
  </si>
  <si>
    <t>国家税务总局广州市番禺区税务局</t>
    <phoneticPr fontId="24" type="noConversion"/>
  </si>
  <si>
    <t>税费和社保费债权</t>
    <phoneticPr fontId="24" type="noConversion"/>
  </si>
  <si>
    <t>普通债权</t>
    <phoneticPr fontId="24" type="noConversion"/>
  </si>
  <si>
    <t>佛山市桃花江土石方工程有限公司</t>
    <phoneticPr fontId="24" type="noConversion"/>
  </si>
  <si>
    <t>肇庆市长实混凝土有限公司</t>
    <phoneticPr fontId="24" type="noConversion"/>
  </si>
  <si>
    <t>利息计算清单，非税收入一般缴款书，广东省四会市人民法院民事判决书（2022）粤1284民初2375号、终结本次执行程序告知书（2022）粤1284执1203号、执行裁定书（2023）粤1284执异109号、民事裁定书（2023）粤1284财保89号、通知书（2023)粤1284执保1450号，广东省肇庆市中级人民法院民事判决书（2021)粤12民终1386号，肇庆市四会市人民法院受理案件通知书（2024)粤1284民初1173号，民事起诉状</t>
    <phoneticPr fontId="24" type="noConversion"/>
  </si>
  <si>
    <t>广州隽德建筑劳务有限公司、广州龙邦建筑劳务有限公司</t>
    <phoneticPr fontId="24" type="noConversion"/>
  </si>
  <si>
    <t>否</t>
    <phoneticPr fontId="24" type="noConversion"/>
  </si>
  <si>
    <t>无</t>
    <phoneticPr fontId="24" type="noConversion"/>
  </si>
  <si>
    <t>-</t>
    <phoneticPr fontId="24" type="noConversion"/>
  </si>
  <si>
    <t>广州隽德建筑劳务有限公司</t>
    <phoneticPr fontId="24" type="noConversion"/>
  </si>
  <si>
    <t>徐斌15915884766</t>
    <phoneticPr fontId="24" type="noConversion"/>
  </si>
  <si>
    <t>广东省佛山市禅城区人民法院民事判决书（2021)粤0604民初20046号、执行裁定书（2022）粤0604执16656号之一</t>
    <phoneticPr fontId="24" type="noConversion"/>
  </si>
  <si>
    <t>陈丹婷34622275、13247665705张志刚3480256</t>
    <phoneticPr fontId="24" type="noConversion"/>
  </si>
  <si>
    <t>林嘉颖13824502998温斯娜17819949342</t>
    <phoneticPr fontId="24" type="noConversion"/>
  </si>
  <si>
    <t>税局债权申报情况说明，税费及社保费滞纳金监控（试算)表，税费及社保费欠缴明细</t>
    <phoneticPr fontId="24" type="noConversion"/>
  </si>
  <si>
    <t>广东省佛山市禅城区人民法院民事判决书（2021）粤0604民初20046号、执行裁定书（2022）粤0604执16656号之一</t>
    <phoneticPr fontId="24" type="noConversion"/>
  </si>
  <si>
    <t>广州市黄埔区满骏建筑装饰工程部</t>
    <phoneticPr fontId="24" type="noConversion"/>
  </si>
  <si>
    <t>广州隽德建筑劳务有限公司</t>
    <phoneticPr fontId="24" type="noConversion"/>
  </si>
  <si>
    <t>-</t>
    <phoneticPr fontId="24" type="noConversion"/>
  </si>
  <si>
    <t>胡少仪13480277216</t>
    <phoneticPr fontId="24" type="noConversion"/>
  </si>
  <si>
    <t>广东自由贸易区南沙片区人民法院民事判决书（2022)粤0191民初1553号、广东省中级人民法院民事判决书（2022)粤01民终21193号、广州市南沙区人民法院（2024）粤0115执5811号案件受理通知书</t>
    <phoneticPr fontId="24" type="noConversion"/>
  </si>
  <si>
    <t>社保债权</t>
    <phoneticPr fontId="24" type="noConversion"/>
  </si>
  <si>
    <t>税收债权</t>
    <phoneticPr fontId="24" type="noConversion"/>
  </si>
  <si>
    <t>普通债权</t>
    <phoneticPr fontId="24" type="noConversion"/>
  </si>
  <si>
    <t>合计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</si>
</sst>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76" formatCode="_ \¥* #,##0.00_ ;_ \¥* \-#,##0.00_ ;_ \¥* &quot;-&quot;??_ ;_ @_ "/>
    <numFmt numFmtId="177" formatCode="#,##0.00_);[Red]\(#,##0.00\)"/>
    <numFmt numFmtId="178" formatCode="[$-F800]dddd\,\ mmmm\ dd\,\ yyyy"/>
  </numFmts>
  <fonts count="34">
    <font>
      <sz val="11"/>
      <color theme="1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2"/>
      <color theme="1"/>
      <name val="仿宋_GB2312"/>
      <charset val="134"/>
    </font>
    <font>
      <b/>
      <sz val="20"/>
      <color theme="1"/>
      <name val="仿宋_GB2312"/>
      <charset val="134"/>
    </font>
    <font>
      <sz val="11"/>
      <color theme="1"/>
      <name val="仿宋_GB2312"/>
      <charset val="134"/>
    </font>
    <font>
      <sz val="13"/>
      <name val="仿宋_GB2312"/>
      <charset val="134"/>
    </font>
    <font>
      <sz val="12"/>
      <color theme="1"/>
      <name val="Arial Narrow"/>
      <family val="2"/>
    </font>
    <font>
      <sz val="11"/>
      <color theme="1"/>
      <name val="宋体"/>
      <family val="3"/>
      <charset val="134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等线"/>
      <family val="3"/>
      <charset val="134"/>
      <scheme val="minor"/>
    </font>
    <font>
      <b/>
      <sz val="11"/>
      <color indexed="8"/>
      <name val="Arial Narrow"/>
      <family val="2"/>
    </font>
    <font>
      <b/>
      <sz val="11"/>
      <color indexed="8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b/>
      <sz val="11"/>
      <color theme="1"/>
      <name val="宋体"/>
      <family val="3"/>
      <charset val="134"/>
    </font>
    <font>
      <sz val="13"/>
      <name val="等线"/>
      <family val="3"/>
      <charset val="134"/>
      <scheme val="minor"/>
    </font>
    <font>
      <b/>
      <sz val="13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20"/>
      <name val="仿宋"/>
      <family val="3"/>
      <charset val="134"/>
    </font>
    <font>
      <b/>
      <sz val="13"/>
      <name val="仿宋_GB2312"/>
      <charset val="134"/>
    </font>
    <font>
      <sz val="13"/>
      <name val="Arial Narrow"/>
      <family val="2"/>
    </font>
    <font>
      <sz val="13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3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b/>
      <sz val="11"/>
      <color indexed="8"/>
      <name val="宋体"/>
      <family val="3"/>
      <charset val="134"/>
    </font>
    <font>
      <sz val="11"/>
      <name val="仿宋_GB2312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8">
    <xf numFmtId="0" fontId="0" fillId="0" borderId="0">
      <alignment vertical="center"/>
    </xf>
    <xf numFmtId="176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0" borderId="0"/>
    <xf numFmtId="4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3" fontId="0" fillId="0" borderId="0" xfId="2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3" fontId="4" fillId="0" borderId="0" xfId="2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3" fontId="2" fillId="0" borderId="1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43" fontId="6" fillId="0" borderId="1" xfId="1" applyNumberFormat="1" applyFont="1" applyBorder="1">
      <alignment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4" fillId="0" borderId="0" xfId="3" applyFont="1" applyFill="1">
      <alignment vertical="center"/>
    </xf>
    <xf numFmtId="0" fontId="9" fillId="0" borderId="0" xfId="3" applyFont="1" applyFill="1">
      <alignment vertical="center"/>
    </xf>
    <xf numFmtId="0" fontId="8" fillId="0" borderId="0" xfId="3" applyFont="1" applyFill="1">
      <alignment vertical="center"/>
    </xf>
    <xf numFmtId="0" fontId="10" fillId="0" borderId="0" xfId="3" applyFill="1">
      <alignment vertical="center"/>
    </xf>
    <xf numFmtId="0" fontId="10" fillId="0" borderId="0" xfId="3" applyFill="1" applyAlignment="1">
      <alignment horizontal="center" vertical="center"/>
    </xf>
    <xf numFmtId="177" fontId="4" fillId="0" borderId="1" xfId="5" applyNumberFormat="1" applyFont="1" applyFill="1" applyBorder="1" applyAlignment="1">
      <alignment horizontal="center" vertical="center"/>
    </xf>
    <xf numFmtId="43" fontId="8" fillId="0" borderId="1" xfId="7" applyFont="1" applyFill="1" applyBorder="1">
      <alignment vertical="center"/>
    </xf>
    <xf numFmtId="43" fontId="8" fillId="0" borderId="1" xfId="6" applyFont="1" applyFill="1" applyBorder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0" xfId="3" applyFont="1" applyFill="1" applyBorder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6" fillId="0" borderId="0" xfId="0" applyFont="1" applyAlignment="1">
      <alignment vertical="center"/>
    </xf>
    <xf numFmtId="0" fontId="18" fillId="0" borderId="0" xfId="0" applyFont="1">
      <alignment vertical="center"/>
    </xf>
    <xf numFmtId="43" fontId="5" fillId="0" borderId="0" xfId="2" applyFont="1" applyAlignment="1">
      <alignment horizontal="right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43" fontId="16" fillId="0" borderId="0" xfId="2" applyFont="1" applyAlignment="1">
      <alignment vertical="center"/>
    </xf>
    <xf numFmtId="43" fontId="5" fillId="0" borderId="0" xfId="2" applyFont="1" applyFill="1" applyBorder="1" applyAlignment="1">
      <alignment horizontal="right" vertical="center"/>
    </xf>
    <xf numFmtId="178" fontId="5" fillId="0" borderId="0" xfId="0" applyNumberFormat="1" applyFont="1" applyFill="1" applyBorder="1" applyAlignment="1">
      <alignment horizontal="left" vertical="center"/>
    </xf>
    <xf numFmtId="43" fontId="16" fillId="0" borderId="0" xfId="2" applyFont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justify" vertical="center"/>
    </xf>
    <xf numFmtId="43" fontId="10" fillId="0" borderId="0" xfId="3" applyNumberFormat="1" applyFont="1" applyFill="1" applyBorder="1">
      <alignment vertical="center"/>
    </xf>
    <xf numFmtId="0" fontId="26" fillId="0" borderId="1" xfId="0" applyFont="1" applyBorder="1" applyAlignment="1">
      <alignment horizontal="center" vertical="center" wrapText="1"/>
    </xf>
    <xf numFmtId="0" fontId="27" fillId="0" borderId="1" xfId="3" applyFont="1" applyFill="1" applyBorder="1" applyAlignment="1">
      <alignment horizontal="left" vertical="center" wrapText="1"/>
    </xf>
    <xf numFmtId="177" fontId="28" fillId="0" borderId="1" xfId="0" applyNumberFormat="1" applyFont="1" applyFill="1" applyBorder="1" applyAlignment="1">
      <alignment vertical="center" wrapText="1"/>
    </xf>
    <xf numFmtId="0" fontId="26" fillId="0" borderId="4" xfId="0" applyFont="1" applyBorder="1" applyAlignment="1">
      <alignment horizontal="center" vertical="center" wrapText="1"/>
    </xf>
    <xf numFmtId="43" fontId="8" fillId="0" borderId="1" xfId="7" applyFont="1" applyFill="1" applyBorder="1" applyAlignment="1">
      <alignment horizontal="right" vertical="center"/>
    </xf>
    <xf numFmtId="178" fontId="28" fillId="0" borderId="0" xfId="0" applyNumberFormat="1" applyFont="1" applyAlignment="1">
      <alignment horizontal="left" vertical="center"/>
    </xf>
    <xf numFmtId="0" fontId="25" fillId="0" borderId="3" xfId="0" applyFont="1" applyBorder="1" applyAlignment="1">
      <alignment horizontal="center" vertical="center" wrapText="1"/>
    </xf>
    <xf numFmtId="177" fontId="28" fillId="0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14" fontId="8" fillId="0" borderId="1" xfId="5" applyNumberFormat="1" applyFont="1" applyFill="1" applyBorder="1" applyAlignment="1">
      <alignment horizontal="center" vertical="center" wrapText="1"/>
    </xf>
    <xf numFmtId="0" fontId="10" fillId="0" borderId="0" xfId="3" applyFont="1" applyFill="1" applyBorder="1">
      <alignment vertical="center"/>
    </xf>
    <xf numFmtId="43" fontId="5" fillId="2" borderId="0" xfId="2" applyFont="1" applyFill="1" applyAlignment="1">
      <alignment horizontal="right" vertical="center"/>
    </xf>
    <xf numFmtId="43" fontId="20" fillId="2" borderId="1" xfId="2" applyFont="1" applyFill="1" applyBorder="1" applyAlignment="1">
      <alignment horizontal="center" vertical="center" wrapText="1"/>
    </xf>
    <xf numFmtId="43" fontId="21" fillId="2" borderId="1" xfId="2" applyNumberFormat="1" applyFont="1" applyFill="1" applyBorder="1" applyAlignment="1">
      <alignment horizontal="right" vertical="center" wrapText="1"/>
    </xf>
    <xf numFmtId="43" fontId="21" fillId="2" borderId="1" xfId="2" applyFont="1" applyFill="1" applyBorder="1" applyAlignment="1">
      <alignment horizontal="right" vertical="center" wrapText="1"/>
    </xf>
    <xf numFmtId="43" fontId="26" fillId="2" borderId="0" xfId="2" applyFont="1" applyFill="1" applyAlignment="1">
      <alignment horizontal="right" vertical="center"/>
    </xf>
    <xf numFmtId="43" fontId="18" fillId="2" borderId="0" xfId="2" applyFont="1" applyFill="1">
      <alignment vertical="center"/>
    </xf>
    <xf numFmtId="0" fontId="26" fillId="0" borderId="4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43" fontId="21" fillId="0" borderId="1" xfId="2" applyNumberFormat="1" applyFont="1" applyFill="1" applyBorder="1" applyAlignment="1">
      <alignment horizontal="right" vertical="center" wrapText="1"/>
    </xf>
    <xf numFmtId="0" fontId="16" fillId="0" borderId="0" xfId="0" applyFont="1" applyFill="1">
      <alignment vertical="center"/>
    </xf>
    <xf numFmtId="0" fontId="2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center" vertical="center" wrapText="1"/>
    </xf>
    <xf numFmtId="177" fontId="32" fillId="0" borderId="4" xfId="0" applyNumberFormat="1" applyFont="1" applyFill="1" applyBorder="1" applyAlignment="1">
      <alignment vertical="center" wrapText="1"/>
    </xf>
    <xf numFmtId="177" fontId="28" fillId="0" borderId="1" xfId="5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177" fontId="13" fillId="2" borderId="1" xfId="3" applyNumberFormat="1" applyFont="1" applyFill="1" applyBorder="1" applyAlignment="1">
      <alignment horizontal="center" vertical="center" wrapText="1"/>
    </xf>
    <xf numFmtId="0" fontId="29" fillId="2" borderId="1" xfId="3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177" fontId="12" fillId="2" borderId="1" xfId="3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6" fillId="0" borderId="5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3" fillId="0" borderId="5" xfId="3" applyFont="1" applyFill="1" applyBorder="1" applyAlignment="1">
      <alignment horizontal="center" vertical="center"/>
    </xf>
    <xf numFmtId="0" fontId="3" fillId="0" borderId="6" xfId="3" applyFont="1" applyFill="1" applyBorder="1" applyAlignment="1">
      <alignment horizontal="center" vertical="center"/>
    </xf>
    <xf numFmtId="0" fontId="11" fillId="0" borderId="1" xfId="3" applyFont="1" applyFill="1" applyBorder="1" applyAlignment="1">
      <alignment horizontal="center" vertical="center" wrapText="1"/>
    </xf>
    <xf numFmtId="0" fontId="10" fillId="0" borderId="7" xfId="3" applyFont="1" applyFill="1" applyBorder="1" applyAlignment="1">
      <alignment horizontal="center" vertical="center"/>
    </xf>
    <xf numFmtId="0" fontId="12" fillId="0" borderId="1" xfId="3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/>
    </xf>
    <xf numFmtId="0" fontId="9" fillId="0" borderId="1" xfId="3" applyFont="1" applyFill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30" fillId="0" borderId="1" xfId="3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33" fillId="0" borderId="8" xfId="0" applyFont="1" applyFill="1" applyBorder="1" applyAlignment="1">
      <alignment horizontal="center" vertical="center" wrapText="1"/>
    </xf>
    <xf numFmtId="0" fontId="33" fillId="0" borderId="11" xfId="0" applyFont="1" applyFill="1" applyBorder="1" applyAlignment="1">
      <alignment horizontal="center" vertical="center" wrapText="1"/>
    </xf>
    <xf numFmtId="0" fontId="33" fillId="0" borderId="9" xfId="0" applyFont="1" applyFill="1" applyBorder="1" applyAlignment="1">
      <alignment horizontal="center" vertical="center" wrapText="1"/>
    </xf>
    <xf numFmtId="177" fontId="32" fillId="0" borderId="8" xfId="0" applyNumberFormat="1" applyFont="1" applyFill="1" applyBorder="1" applyAlignment="1">
      <alignment horizontal="center" vertical="center" wrapText="1"/>
    </xf>
    <xf numFmtId="177" fontId="32" fillId="0" borderId="11" xfId="0" applyNumberFormat="1" applyFont="1" applyFill="1" applyBorder="1" applyAlignment="1">
      <alignment horizontal="center" vertical="center" wrapText="1"/>
    </xf>
    <xf numFmtId="177" fontId="32" fillId="0" borderId="9" xfId="0" applyNumberFormat="1" applyFont="1" applyFill="1" applyBorder="1" applyAlignment="1">
      <alignment horizontal="center" vertical="center" wrapText="1"/>
    </xf>
    <xf numFmtId="177" fontId="28" fillId="0" borderId="8" xfId="0" applyNumberFormat="1" applyFont="1" applyFill="1" applyBorder="1" applyAlignment="1">
      <alignment horizontal="center" vertical="center"/>
    </xf>
    <xf numFmtId="177" fontId="28" fillId="0" borderId="11" xfId="0" applyNumberFormat="1" applyFont="1" applyFill="1" applyBorder="1" applyAlignment="1">
      <alignment horizontal="center" vertical="center"/>
    </xf>
    <xf numFmtId="177" fontId="28" fillId="0" borderId="9" xfId="0" applyNumberFormat="1" applyFont="1" applyFill="1" applyBorder="1" applyAlignment="1">
      <alignment horizontal="center" vertical="center"/>
    </xf>
    <xf numFmtId="43" fontId="8" fillId="0" borderId="8" xfId="7" applyFont="1" applyFill="1" applyBorder="1" applyAlignment="1">
      <alignment horizontal="center" vertical="center"/>
    </xf>
    <xf numFmtId="43" fontId="8" fillId="0" borderId="11" xfId="7" applyFont="1" applyFill="1" applyBorder="1" applyAlignment="1">
      <alignment horizontal="center" vertical="center"/>
    </xf>
    <xf numFmtId="43" fontId="8" fillId="0" borderId="9" xfId="7" applyFont="1" applyFill="1" applyBorder="1" applyAlignment="1">
      <alignment horizontal="center" vertical="center"/>
    </xf>
    <xf numFmtId="43" fontId="8" fillId="0" borderId="8" xfId="6" applyFont="1" applyFill="1" applyBorder="1" applyAlignment="1">
      <alignment horizontal="center" vertical="center"/>
    </xf>
    <xf numFmtId="43" fontId="8" fillId="0" borderId="11" xfId="6" applyFont="1" applyFill="1" applyBorder="1" applyAlignment="1">
      <alignment horizontal="center" vertical="center"/>
    </xf>
    <xf numFmtId="43" fontId="8" fillId="0" borderId="9" xfId="6" applyFont="1" applyFill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</cellXfs>
  <cellStyles count="8">
    <cellStyle name="常规" xfId="0" builtinId="0"/>
    <cellStyle name="常规 2" xfId="4"/>
    <cellStyle name="常规 2 2" xfId="3"/>
    <cellStyle name="常规 3" xfId="5"/>
    <cellStyle name="货币" xfId="1" builtinId="4"/>
    <cellStyle name="千位分隔" xfId="2" builtinId="3"/>
    <cellStyle name="千位分隔 2" xfId="6"/>
    <cellStyle name="千位分隔 2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view="pageBreakPreview" zoomScale="122" zoomScaleNormal="100" zoomScaleSheetLayoutView="122" workbookViewId="0">
      <selection activeCell="B12" sqref="B12"/>
    </sheetView>
  </sheetViews>
  <sheetFormatPr defaultColWidth="8.88671875" defaultRowHeight="13.8"/>
  <cols>
    <col min="1" max="1" width="8.88671875" style="33"/>
    <col min="2" max="2" width="52.21875" style="33" customWidth="1"/>
    <col min="3" max="3" width="13" style="33" customWidth="1"/>
    <col min="4" max="4" width="18.77734375" style="62" customWidth="1"/>
    <col min="5" max="16384" width="8.88671875" style="33"/>
  </cols>
  <sheetData>
    <row r="1" spans="1:12" ht="25.8">
      <c r="A1" s="77" t="s">
        <v>33</v>
      </c>
      <c r="B1" s="77"/>
      <c r="C1" s="77"/>
      <c r="D1" s="77"/>
    </row>
    <row r="2" spans="1:12" ht="25.8">
      <c r="A2" s="77" t="s">
        <v>0</v>
      </c>
      <c r="B2" s="77"/>
      <c r="C2" s="77"/>
      <c r="D2" s="77"/>
    </row>
    <row r="3" spans="1:12" s="30" customFormat="1" ht="16.8">
      <c r="D3" s="57" t="s">
        <v>1</v>
      </c>
    </row>
    <row r="4" spans="1:12" s="31" customFormat="1" ht="16.8">
      <c r="A4" s="35" t="s">
        <v>2</v>
      </c>
      <c r="B4" s="35" t="s">
        <v>3</v>
      </c>
      <c r="C4" s="35" t="s">
        <v>4</v>
      </c>
      <c r="D4" s="58" t="s">
        <v>5</v>
      </c>
    </row>
    <row r="5" spans="1:12" s="30" customFormat="1" ht="16.8">
      <c r="A5" s="36">
        <v>1</v>
      </c>
      <c r="B5" s="45" t="s">
        <v>35</v>
      </c>
      <c r="C5" s="12" t="s">
        <v>6</v>
      </c>
      <c r="D5" s="59">
        <v>486516.77</v>
      </c>
    </row>
    <row r="6" spans="1:12" s="30" customFormat="1" ht="16.8">
      <c r="A6" s="36">
        <v>2</v>
      </c>
      <c r="B6" s="48" t="s">
        <v>36</v>
      </c>
      <c r="C6" s="12" t="s">
        <v>6</v>
      </c>
      <c r="D6" s="59">
        <v>108722.61</v>
      </c>
    </row>
    <row r="7" spans="1:12" s="30" customFormat="1" ht="16.8">
      <c r="A7" s="36">
        <v>3</v>
      </c>
      <c r="B7" s="48" t="s">
        <v>38</v>
      </c>
      <c r="C7" s="12" t="s">
        <v>6</v>
      </c>
      <c r="D7" s="59">
        <v>884404.5</v>
      </c>
    </row>
    <row r="8" spans="1:12" s="30" customFormat="1" ht="16.8">
      <c r="A8" s="36">
        <v>4</v>
      </c>
      <c r="B8" s="63" t="s">
        <v>39</v>
      </c>
      <c r="C8" s="68" t="s">
        <v>6</v>
      </c>
      <c r="D8" s="65">
        <v>178016.22</v>
      </c>
    </row>
    <row r="9" spans="1:12" s="66" customFormat="1" ht="16.8">
      <c r="A9" s="83">
        <v>5</v>
      </c>
      <c r="B9" s="80" t="s">
        <v>59</v>
      </c>
      <c r="C9" s="64" t="s">
        <v>81</v>
      </c>
      <c r="D9" s="65">
        <v>28613.4</v>
      </c>
    </row>
    <row r="10" spans="1:12" s="66" customFormat="1" ht="16.8">
      <c r="A10" s="84"/>
      <c r="B10" s="81"/>
      <c r="C10" s="64" t="s">
        <v>82</v>
      </c>
      <c r="D10" s="65">
        <v>1019114.66</v>
      </c>
    </row>
    <row r="11" spans="1:12" s="66" customFormat="1" ht="16.8">
      <c r="A11" s="85"/>
      <c r="B11" s="82"/>
      <c r="C11" s="64" t="s">
        <v>83</v>
      </c>
      <c r="D11" s="65">
        <v>564531.57999999996</v>
      </c>
    </row>
    <row r="12" spans="1:12" s="66" customFormat="1" ht="16.8">
      <c r="A12" s="36">
        <v>6</v>
      </c>
      <c r="B12" s="63" t="s">
        <v>62</v>
      </c>
      <c r="C12" s="64" t="s">
        <v>61</v>
      </c>
      <c r="D12" s="65">
        <v>338713.68</v>
      </c>
    </row>
    <row r="13" spans="1:12" s="66" customFormat="1" ht="16.8">
      <c r="A13" s="36">
        <v>7</v>
      </c>
      <c r="B13" s="63" t="s">
        <v>76</v>
      </c>
      <c r="C13" s="64" t="s">
        <v>61</v>
      </c>
      <c r="D13" s="65">
        <v>462096.66</v>
      </c>
    </row>
    <row r="14" spans="1:12" s="30" customFormat="1" ht="16.8">
      <c r="A14" s="78" t="s">
        <v>7</v>
      </c>
      <c r="B14" s="79"/>
      <c r="C14" s="12" t="s">
        <v>8</v>
      </c>
      <c r="D14" s="60">
        <f>SUM(D5:D13)</f>
        <v>4070730.08</v>
      </c>
    </row>
    <row r="15" spans="1:12" s="32" customFormat="1" ht="16.8">
      <c r="A15" s="37" t="s">
        <v>31</v>
      </c>
      <c r="B15" s="32" t="s">
        <v>34</v>
      </c>
      <c r="D15" s="61" t="s">
        <v>53</v>
      </c>
      <c r="E15" s="38"/>
      <c r="F15" s="38"/>
      <c r="G15" s="39"/>
      <c r="H15" s="40"/>
      <c r="I15" s="41"/>
      <c r="J15" s="38"/>
      <c r="K15" s="38"/>
      <c r="L15" s="34"/>
    </row>
  </sheetData>
  <mergeCells count="5">
    <mergeCell ref="A1:D1"/>
    <mergeCell ref="A2:D2"/>
    <mergeCell ref="A14:B14"/>
    <mergeCell ref="B9:B11"/>
    <mergeCell ref="A9:A11"/>
  </mergeCells>
  <phoneticPr fontId="24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view="pageBreakPreview" zoomScale="89" zoomScaleNormal="100" zoomScaleSheetLayoutView="89" workbookViewId="0">
      <pane xSplit="2" topLeftCell="C1" activePane="topRight" state="frozen"/>
      <selection pane="topRight" activeCell="I12" sqref="I12"/>
    </sheetView>
  </sheetViews>
  <sheetFormatPr defaultColWidth="9" defaultRowHeight="13.8"/>
  <cols>
    <col min="1" max="1" width="5.6640625" style="23" customWidth="1"/>
    <col min="2" max="2" width="31.33203125" style="23" bestFit="1" customWidth="1"/>
    <col min="3" max="3" width="11.109375" style="23" bestFit="1" customWidth="1"/>
    <col min="4" max="4" width="13.33203125" style="23" customWidth="1"/>
    <col min="5" max="5" width="36" style="24" customWidth="1"/>
    <col min="6" max="6" width="11.21875" style="23" customWidth="1"/>
    <col min="7" max="7" width="12.88671875" style="23" customWidth="1"/>
    <col min="8" max="8" width="12.109375" style="23" customWidth="1"/>
    <col min="9" max="9" width="11.77734375" style="23" bestFit="1" customWidth="1"/>
    <col min="10" max="10" width="13" style="23" customWidth="1"/>
    <col min="11" max="11" width="18.21875" style="23" customWidth="1"/>
    <col min="12" max="12" width="12.6640625" style="23" customWidth="1"/>
    <col min="13" max="13" width="13.44140625" style="23" customWidth="1"/>
    <col min="14" max="14" width="12.77734375" style="23" customWidth="1"/>
    <col min="15" max="16384" width="9" style="23"/>
  </cols>
  <sheetData>
    <row r="1" spans="1:14" s="20" customFormat="1" ht="40.200000000000003" customHeight="1">
      <c r="A1" s="86" t="s">
        <v>33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4" s="20" customFormat="1" ht="30" customHeight="1">
      <c r="A2" s="87" t="s">
        <v>9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pans="1:14" s="21" customFormat="1" ht="20.100000000000001" customHeight="1">
      <c r="A3" s="88" t="s">
        <v>10</v>
      </c>
      <c r="B3" s="88" t="s">
        <v>11</v>
      </c>
      <c r="C3" s="88" t="s">
        <v>12</v>
      </c>
      <c r="D3" s="90" t="s">
        <v>13</v>
      </c>
      <c r="E3" s="90" t="s">
        <v>14</v>
      </c>
      <c r="F3" s="90" t="s">
        <v>15</v>
      </c>
      <c r="G3" s="88" t="s">
        <v>16</v>
      </c>
      <c r="H3" s="88"/>
      <c r="I3" s="88"/>
      <c r="J3" s="88"/>
      <c r="K3" s="95" t="s">
        <v>56</v>
      </c>
      <c r="L3" s="91" t="s">
        <v>17</v>
      </c>
      <c r="M3" s="93" t="s">
        <v>18</v>
      </c>
      <c r="N3" s="93" t="s">
        <v>19</v>
      </c>
    </row>
    <row r="4" spans="1:14" s="21" customFormat="1" ht="20.100000000000001" customHeight="1">
      <c r="A4" s="88"/>
      <c r="B4" s="88"/>
      <c r="C4" s="88"/>
      <c r="D4" s="90"/>
      <c r="E4" s="90"/>
      <c r="F4" s="88"/>
      <c r="G4" s="73" t="s">
        <v>20</v>
      </c>
      <c r="H4" s="74" t="s">
        <v>44</v>
      </c>
      <c r="I4" s="75" t="s">
        <v>22</v>
      </c>
      <c r="J4" s="76" t="s">
        <v>23</v>
      </c>
      <c r="K4" s="88"/>
      <c r="L4" s="92"/>
      <c r="M4" s="94"/>
      <c r="N4" s="94"/>
    </row>
    <row r="5" spans="1:14" s="22" customFormat="1" ht="65.400000000000006" customHeight="1">
      <c r="A5" s="53">
        <v>1</v>
      </c>
      <c r="B5" s="54" t="s">
        <v>35</v>
      </c>
      <c r="C5" s="55">
        <v>45412</v>
      </c>
      <c r="D5" s="46" t="s">
        <v>47</v>
      </c>
      <c r="E5" s="47" t="s">
        <v>52</v>
      </c>
      <c r="F5" s="25" t="s">
        <v>6</v>
      </c>
      <c r="G5" s="26">
        <v>443531.2</v>
      </c>
      <c r="H5" s="26">
        <v>45319.040000000001</v>
      </c>
      <c r="I5" s="49" t="s">
        <v>51</v>
      </c>
      <c r="J5" s="27">
        <f t="shared" ref="J5:J8" si="0">SUM(G5:I5)</f>
        <v>488850.24</v>
      </c>
      <c r="K5" s="54" t="s">
        <v>33</v>
      </c>
      <c r="L5" s="28" t="s">
        <v>24</v>
      </c>
      <c r="M5" s="28" t="s">
        <v>25</v>
      </c>
      <c r="N5" s="28" t="s">
        <v>25</v>
      </c>
    </row>
    <row r="6" spans="1:14" s="22" customFormat="1" ht="71.400000000000006" customHeight="1">
      <c r="A6" s="53">
        <v>2</v>
      </c>
      <c r="B6" s="54" t="s">
        <v>41</v>
      </c>
      <c r="C6" s="55">
        <v>45412</v>
      </c>
      <c r="D6" s="46" t="s">
        <v>49</v>
      </c>
      <c r="E6" s="47" t="s">
        <v>57</v>
      </c>
      <c r="F6" s="25" t="s">
        <v>6</v>
      </c>
      <c r="G6" s="26">
        <v>99329.12</v>
      </c>
      <c r="H6" s="26">
        <v>20541.62</v>
      </c>
      <c r="I6" s="26">
        <v>1142</v>
      </c>
      <c r="J6" s="27">
        <f>SUM(G6:I6)</f>
        <v>121012.73999999999</v>
      </c>
      <c r="K6" s="54" t="s">
        <v>33</v>
      </c>
      <c r="L6" s="28" t="s">
        <v>24</v>
      </c>
      <c r="M6" s="28" t="s">
        <v>32</v>
      </c>
      <c r="N6" s="28" t="s">
        <v>25</v>
      </c>
    </row>
    <row r="7" spans="1:14" s="22" customFormat="1" ht="93.6" customHeight="1">
      <c r="A7" s="53">
        <v>3</v>
      </c>
      <c r="B7" s="54" t="s">
        <v>42</v>
      </c>
      <c r="C7" s="55">
        <v>45411</v>
      </c>
      <c r="D7" s="46" t="s">
        <v>45</v>
      </c>
      <c r="E7" s="47" t="s">
        <v>46</v>
      </c>
      <c r="F7" s="25" t="s">
        <v>6</v>
      </c>
      <c r="G7" s="26">
        <v>878114</v>
      </c>
      <c r="H7" s="49" t="s">
        <v>51</v>
      </c>
      <c r="I7" s="26">
        <v>6290.5</v>
      </c>
      <c r="J7" s="27">
        <f t="shared" si="0"/>
        <v>884404.5</v>
      </c>
      <c r="K7" s="54" t="s">
        <v>33</v>
      </c>
      <c r="L7" s="28" t="s">
        <v>67</v>
      </c>
      <c r="M7" s="28" t="s">
        <v>25</v>
      </c>
      <c r="N7" s="28" t="s">
        <v>25</v>
      </c>
    </row>
    <row r="8" spans="1:14" s="22" customFormat="1" ht="93.6" customHeight="1">
      <c r="A8" s="53">
        <v>4</v>
      </c>
      <c r="B8" s="54" t="s">
        <v>43</v>
      </c>
      <c r="C8" s="55">
        <v>45420</v>
      </c>
      <c r="D8" s="46" t="s">
        <v>50</v>
      </c>
      <c r="E8" s="47" t="s">
        <v>48</v>
      </c>
      <c r="F8" s="25" t="s">
        <v>6</v>
      </c>
      <c r="G8" s="26">
        <v>153439.48000000001</v>
      </c>
      <c r="H8" s="26">
        <v>27239.78</v>
      </c>
      <c r="I8" s="26">
        <v>0</v>
      </c>
      <c r="J8" s="27">
        <f t="shared" si="0"/>
        <v>180679.26</v>
      </c>
      <c r="K8" s="54" t="s">
        <v>58</v>
      </c>
      <c r="L8" s="28" t="s">
        <v>24</v>
      </c>
      <c r="M8" s="28" t="s">
        <v>25</v>
      </c>
      <c r="N8" s="28" t="s">
        <v>66</v>
      </c>
    </row>
    <row r="9" spans="1:14" s="22" customFormat="1" ht="93.6" customHeight="1">
      <c r="A9" s="53">
        <v>5</v>
      </c>
      <c r="B9" s="72" t="s">
        <v>59</v>
      </c>
      <c r="C9" s="55">
        <v>45422</v>
      </c>
      <c r="D9" s="46" t="s">
        <v>72</v>
      </c>
      <c r="E9" s="47" t="s">
        <v>74</v>
      </c>
      <c r="F9" s="71" t="s">
        <v>60</v>
      </c>
      <c r="G9" s="26">
        <v>1047728.06</v>
      </c>
      <c r="H9" s="49" t="s">
        <v>68</v>
      </c>
      <c r="I9" s="26">
        <v>564531.57999999996</v>
      </c>
      <c r="J9" s="27">
        <v>1612259.64</v>
      </c>
      <c r="K9" s="54" t="s">
        <v>69</v>
      </c>
      <c r="L9" s="28" t="s">
        <v>24</v>
      </c>
      <c r="M9" s="28" t="s">
        <v>25</v>
      </c>
      <c r="N9" s="28" t="s">
        <v>66</v>
      </c>
    </row>
    <row r="10" spans="1:14" s="22" customFormat="1" ht="93.6" customHeight="1">
      <c r="A10" s="53">
        <v>6</v>
      </c>
      <c r="B10" s="72" t="s">
        <v>62</v>
      </c>
      <c r="C10" s="55">
        <v>45422</v>
      </c>
      <c r="D10" s="46" t="s">
        <v>70</v>
      </c>
      <c r="E10" s="47" t="s">
        <v>71</v>
      </c>
      <c r="F10" s="25" t="s">
        <v>6</v>
      </c>
      <c r="G10" s="26">
        <v>294650</v>
      </c>
      <c r="H10" s="26">
        <v>45826.75</v>
      </c>
      <c r="I10" s="49" t="s">
        <v>68</v>
      </c>
      <c r="J10" s="27">
        <v>340476.75</v>
      </c>
      <c r="K10" s="54" t="s">
        <v>69</v>
      </c>
      <c r="L10" s="28" t="s">
        <v>24</v>
      </c>
      <c r="M10" s="28" t="s">
        <v>25</v>
      </c>
      <c r="N10" s="28" t="s">
        <v>66</v>
      </c>
    </row>
    <row r="11" spans="1:14" s="22" customFormat="1" ht="158.4">
      <c r="A11" s="53">
        <v>7</v>
      </c>
      <c r="B11" s="72" t="s">
        <v>63</v>
      </c>
      <c r="C11" s="55">
        <v>45422</v>
      </c>
      <c r="D11" s="46" t="s">
        <v>73</v>
      </c>
      <c r="E11" s="47" t="s">
        <v>64</v>
      </c>
      <c r="F11" s="25" t="s">
        <v>6</v>
      </c>
      <c r="G11" s="26">
        <v>5664606.5</v>
      </c>
      <c r="H11" s="26">
        <v>744440.2</v>
      </c>
      <c r="I11" s="26">
        <v>31220</v>
      </c>
      <c r="J11" s="27">
        <v>6440266.7000000002</v>
      </c>
      <c r="K11" s="54" t="s">
        <v>65</v>
      </c>
      <c r="L11" s="28" t="s">
        <v>24</v>
      </c>
      <c r="M11" s="28" t="s">
        <v>25</v>
      </c>
      <c r="N11" s="28" t="s">
        <v>66</v>
      </c>
    </row>
    <row r="12" spans="1:14" s="22" customFormat="1" ht="93.6" customHeight="1">
      <c r="A12" s="53">
        <v>8</v>
      </c>
      <c r="B12" s="72" t="s">
        <v>76</v>
      </c>
      <c r="C12" s="55">
        <v>45423</v>
      </c>
      <c r="D12" s="46" t="s">
        <v>79</v>
      </c>
      <c r="E12" s="47" t="s">
        <v>80</v>
      </c>
      <c r="F12" s="25" t="s">
        <v>6</v>
      </c>
      <c r="G12" s="26">
        <v>415516.15</v>
      </c>
      <c r="H12" s="26">
        <v>78033.36</v>
      </c>
      <c r="I12" s="49" t="s">
        <v>78</v>
      </c>
      <c r="J12" s="27">
        <v>493549.51</v>
      </c>
      <c r="K12" s="54" t="s">
        <v>77</v>
      </c>
      <c r="L12" s="28" t="s">
        <v>24</v>
      </c>
      <c r="M12" s="28" t="s">
        <v>25</v>
      </c>
      <c r="N12" s="28" t="s">
        <v>32</v>
      </c>
    </row>
    <row r="13" spans="1:14" s="22" customFormat="1" ht="63.6" customHeight="1">
      <c r="A13" s="96" t="s">
        <v>84</v>
      </c>
      <c r="B13" s="96"/>
      <c r="C13" s="96"/>
      <c r="D13" s="96"/>
      <c r="E13" s="96"/>
      <c r="F13" s="55" t="s">
        <v>8</v>
      </c>
      <c r="G13" s="26">
        <f>SUM(G5:G12)</f>
        <v>8996914.5099999998</v>
      </c>
      <c r="H13" s="26">
        <f>SUM(H5:H12)</f>
        <v>961400.74999999988</v>
      </c>
      <c r="I13" s="26">
        <f>SUM(I5:I12)</f>
        <v>603184.07999999996</v>
      </c>
      <c r="J13" s="26">
        <f>SUM(J5:J12)</f>
        <v>10561499.34</v>
      </c>
      <c r="K13" s="26"/>
      <c r="L13" s="28" t="s">
        <v>8</v>
      </c>
      <c r="M13" s="28" t="s">
        <v>8</v>
      </c>
      <c r="N13" s="28" t="s">
        <v>8</v>
      </c>
    </row>
    <row r="14" spans="1:14" ht="25.2" customHeight="1">
      <c r="A14" s="89" t="s">
        <v>40</v>
      </c>
      <c r="B14" s="89"/>
      <c r="C14" s="89"/>
      <c r="D14" s="89"/>
      <c r="E14" s="89"/>
      <c r="F14" s="56"/>
      <c r="G14" s="44"/>
      <c r="H14" s="44"/>
      <c r="I14" s="44"/>
      <c r="J14" s="44" t="s">
        <v>54</v>
      </c>
      <c r="K14" s="44"/>
      <c r="L14" s="29"/>
      <c r="M14" s="29"/>
      <c r="N14" s="29"/>
    </row>
  </sheetData>
  <mergeCells count="15">
    <mergeCell ref="A1:N1"/>
    <mergeCell ref="A2:N2"/>
    <mergeCell ref="G3:J3"/>
    <mergeCell ref="A14:E14"/>
    <mergeCell ref="A3:A4"/>
    <mergeCell ref="B3:B4"/>
    <mergeCell ref="C3:C4"/>
    <mergeCell ref="D3:D4"/>
    <mergeCell ref="E3:E4"/>
    <mergeCell ref="F3:F4"/>
    <mergeCell ref="L3:L4"/>
    <mergeCell ref="M3:M4"/>
    <mergeCell ref="N3:N4"/>
    <mergeCell ref="K3:K4"/>
    <mergeCell ref="A13:E13"/>
  </mergeCells>
  <phoneticPr fontId="24" type="noConversion"/>
  <printOptions horizontalCentered="1"/>
  <pageMargins left="0.55118110236220497" right="0.55118110236220497" top="0.55118110236220497" bottom="0.55118110236220497" header="0.31496062992126" footer="0.31496062992126"/>
  <pageSetup paperSize="9" scale="5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view="pageBreakPreview" topLeftCell="A13" zoomScale="78" zoomScaleNormal="100" zoomScaleSheetLayoutView="78" workbookViewId="0">
      <selection activeCell="B14" sqref="B14"/>
    </sheetView>
  </sheetViews>
  <sheetFormatPr defaultColWidth="9" defaultRowHeight="13.8"/>
  <cols>
    <col min="1" max="1" width="5.5546875" customWidth="1"/>
    <col min="2" max="2" width="36.44140625" style="5" customWidth="1"/>
    <col min="3" max="3" width="52.6640625" style="5" customWidth="1"/>
    <col min="4" max="4" width="16.6640625" customWidth="1"/>
    <col min="5" max="5" width="13" customWidth="1"/>
    <col min="6" max="7" width="12.109375" style="6" customWidth="1"/>
    <col min="8" max="8" width="14.77734375" customWidth="1"/>
    <col min="9" max="9" width="16" customWidth="1"/>
    <col min="10" max="10" width="13.88671875" style="5" bestFit="1" customWidth="1"/>
    <col min="11" max="12" width="13.6640625" customWidth="1"/>
    <col min="13" max="13" width="15.109375" customWidth="1"/>
  </cols>
  <sheetData>
    <row r="1" spans="1:13" ht="30" customHeight="1">
      <c r="A1" s="97" t="s">
        <v>33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13" ht="30" customHeight="1">
      <c r="A2" s="97" t="s">
        <v>26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13" ht="18" customHeight="1">
      <c r="A3" s="7"/>
      <c r="B3" s="8"/>
      <c r="C3" s="8"/>
      <c r="D3" s="7"/>
      <c r="E3" s="7"/>
      <c r="F3" s="9"/>
      <c r="G3" s="9"/>
      <c r="H3" s="7"/>
      <c r="I3" s="7"/>
      <c r="J3" s="16"/>
      <c r="K3" s="7"/>
      <c r="L3" s="7"/>
      <c r="M3" s="16" t="s">
        <v>1</v>
      </c>
    </row>
    <row r="4" spans="1:13" s="1" customFormat="1" ht="36" customHeight="1">
      <c r="A4" s="122" t="s">
        <v>2</v>
      </c>
      <c r="B4" s="98" t="s">
        <v>27</v>
      </c>
      <c r="C4" s="10"/>
      <c r="D4" s="98" t="s">
        <v>28</v>
      </c>
      <c r="E4" s="98"/>
      <c r="F4" s="98"/>
      <c r="G4" s="98"/>
      <c r="H4" s="98"/>
      <c r="I4" s="98" t="s">
        <v>29</v>
      </c>
      <c r="J4" s="98"/>
      <c r="K4" s="98"/>
      <c r="L4" s="98"/>
      <c r="M4" s="98"/>
    </row>
    <row r="5" spans="1:13" s="2" customFormat="1" ht="36" customHeight="1">
      <c r="A5" s="122"/>
      <c r="B5" s="98"/>
      <c r="C5" s="10" t="s">
        <v>14</v>
      </c>
      <c r="D5" s="10" t="s">
        <v>15</v>
      </c>
      <c r="E5" s="10" t="s">
        <v>20</v>
      </c>
      <c r="F5" s="11" t="s">
        <v>21</v>
      </c>
      <c r="G5" s="11" t="s">
        <v>22</v>
      </c>
      <c r="H5" s="10" t="s">
        <v>7</v>
      </c>
      <c r="I5" s="10" t="s">
        <v>30</v>
      </c>
      <c r="J5" s="10" t="s">
        <v>20</v>
      </c>
      <c r="K5" s="11" t="s">
        <v>21</v>
      </c>
      <c r="L5" s="11" t="s">
        <v>22</v>
      </c>
      <c r="M5" s="10" t="s">
        <v>7</v>
      </c>
    </row>
    <row r="6" spans="1:13" s="3" customFormat="1" ht="90" customHeight="1">
      <c r="A6" s="12">
        <v>1</v>
      </c>
      <c r="B6" s="42" t="s">
        <v>35</v>
      </c>
      <c r="C6" s="43" t="s">
        <v>52</v>
      </c>
      <c r="D6" s="13" t="s">
        <v>6</v>
      </c>
      <c r="E6" s="26">
        <v>443531.2</v>
      </c>
      <c r="F6" s="26">
        <v>45319.040000000001</v>
      </c>
      <c r="G6" s="49" t="s">
        <v>51</v>
      </c>
      <c r="H6" s="27">
        <f t="shared" ref="H6:H8" si="0">SUM(E6:G6)</f>
        <v>488850.24</v>
      </c>
      <c r="I6" s="13" t="s">
        <v>6</v>
      </c>
      <c r="J6" s="26">
        <v>443531.2</v>
      </c>
      <c r="K6" s="26">
        <v>42985.57</v>
      </c>
      <c r="L6" s="49" t="s">
        <v>51</v>
      </c>
      <c r="M6" s="27">
        <f t="shared" ref="M6" si="1">SUM(J6:L6)</f>
        <v>486516.77</v>
      </c>
    </row>
    <row r="7" spans="1:13" s="3" customFormat="1" ht="90" customHeight="1">
      <c r="A7" s="12">
        <v>2</v>
      </c>
      <c r="B7" s="51" t="s">
        <v>36</v>
      </c>
      <c r="C7" s="43" t="s">
        <v>57</v>
      </c>
      <c r="D7" s="13" t="s">
        <v>6</v>
      </c>
      <c r="E7" s="26">
        <v>99329.12</v>
      </c>
      <c r="F7" s="26">
        <v>20541.62</v>
      </c>
      <c r="G7" s="26">
        <v>1142</v>
      </c>
      <c r="H7" s="27">
        <f>SUM(E7:G7)</f>
        <v>121012.73999999999</v>
      </c>
      <c r="I7" s="13" t="s">
        <v>6</v>
      </c>
      <c r="J7" s="26">
        <v>99329.12</v>
      </c>
      <c r="K7" s="26">
        <v>8251.49</v>
      </c>
      <c r="L7" s="26">
        <v>1142</v>
      </c>
      <c r="M7" s="27">
        <f>SUM(J7:L7)</f>
        <v>108722.61</v>
      </c>
    </row>
    <row r="8" spans="1:13" s="3" customFormat="1" ht="90" customHeight="1">
      <c r="A8" s="12">
        <v>3</v>
      </c>
      <c r="B8" s="51" t="s">
        <v>37</v>
      </c>
      <c r="C8" s="43" t="s">
        <v>46</v>
      </c>
      <c r="D8" s="13" t="s">
        <v>6</v>
      </c>
      <c r="E8" s="26">
        <v>878114</v>
      </c>
      <c r="F8" s="49" t="s">
        <v>51</v>
      </c>
      <c r="G8" s="26">
        <v>6290.5</v>
      </c>
      <c r="H8" s="27">
        <f t="shared" si="0"/>
        <v>884404.5</v>
      </c>
      <c r="I8" s="13" t="s">
        <v>6</v>
      </c>
      <c r="J8" s="26">
        <v>878114</v>
      </c>
      <c r="K8" s="49" t="s">
        <v>51</v>
      </c>
      <c r="L8" s="26">
        <v>6290.5</v>
      </c>
      <c r="M8" s="27">
        <f t="shared" ref="M8:M9" si="2">SUM(J8:L8)</f>
        <v>884404.5</v>
      </c>
    </row>
    <row r="9" spans="1:13" s="3" customFormat="1" ht="90" customHeight="1">
      <c r="A9" s="68">
        <v>4</v>
      </c>
      <c r="B9" s="67" t="s">
        <v>39</v>
      </c>
      <c r="C9" s="43" t="s">
        <v>48</v>
      </c>
      <c r="D9" s="13" t="s">
        <v>6</v>
      </c>
      <c r="E9" s="26">
        <v>153439.48000000001</v>
      </c>
      <c r="F9" s="26">
        <v>27239.78</v>
      </c>
      <c r="G9" s="26">
        <v>0</v>
      </c>
      <c r="H9" s="27">
        <f>SUM(E9:G9)</f>
        <v>180679.26</v>
      </c>
      <c r="I9" s="13" t="s">
        <v>6</v>
      </c>
      <c r="J9" s="26">
        <v>153439.48000000001</v>
      </c>
      <c r="K9" s="26">
        <v>24576.74</v>
      </c>
      <c r="L9" s="26">
        <v>0</v>
      </c>
      <c r="M9" s="27">
        <f t="shared" si="2"/>
        <v>178016.22</v>
      </c>
    </row>
    <row r="10" spans="1:13" s="3" customFormat="1" ht="90" customHeight="1">
      <c r="A10" s="102">
        <v>5</v>
      </c>
      <c r="B10" s="105" t="s">
        <v>59</v>
      </c>
      <c r="C10" s="108" t="s">
        <v>74</v>
      </c>
      <c r="D10" s="111" t="s">
        <v>60</v>
      </c>
      <c r="E10" s="114">
        <v>1047728.06</v>
      </c>
      <c r="F10" s="114" t="s">
        <v>68</v>
      </c>
      <c r="G10" s="114">
        <v>564531.57999999996</v>
      </c>
      <c r="H10" s="117">
        <v>1612259.64</v>
      </c>
      <c r="I10" s="52" t="s">
        <v>81</v>
      </c>
      <c r="J10" s="26">
        <v>28613.4</v>
      </c>
      <c r="K10" s="49" t="s">
        <v>68</v>
      </c>
      <c r="L10" s="26">
        <v>0</v>
      </c>
      <c r="M10" s="27">
        <f>SUM(J10:L10)</f>
        <v>28613.4</v>
      </c>
    </row>
    <row r="11" spans="1:13" s="3" customFormat="1" ht="90" customHeight="1">
      <c r="A11" s="103"/>
      <c r="B11" s="106"/>
      <c r="C11" s="109"/>
      <c r="D11" s="112"/>
      <c r="E11" s="115"/>
      <c r="F11" s="115"/>
      <c r="G11" s="115"/>
      <c r="H11" s="118"/>
      <c r="I11" s="52" t="s">
        <v>82</v>
      </c>
      <c r="J11" s="26">
        <v>1019114.66</v>
      </c>
      <c r="K11" s="49">
        <v>0</v>
      </c>
      <c r="L11" s="26">
        <v>0</v>
      </c>
      <c r="M11" s="27">
        <f t="shared" ref="M11:M12" si="3">SUM(J11:L11)</f>
        <v>1019114.66</v>
      </c>
    </row>
    <row r="12" spans="1:13" s="3" customFormat="1" ht="90" customHeight="1">
      <c r="A12" s="104"/>
      <c r="B12" s="107"/>
      <c r="C12" s="110"/>
      <c r="D12" s="113"/>
      <c r="E12" s="116"/>
      <c r="F12" s="116"/>
      <c r="G12" s="116"/>
      <c r="H12" s="119"/>
      <c r="I12" s="52" t="s">
        <v>83</v>
      </c>
      <c r="J12" s="26">
        <v>564531.57999999996</v>
      </c>
      <c r="K12" s="49">
        <v>0</v>
      </c>
      <c r="L12" s="26">
        <v>0</v>
      </c>
      <c r="M12" s="27">
        <f t="shared" si="3"/>
        <v>564531.57999999996</v>
      </c>
    </row>
    <row r="13" spans="1:13" s="3" customFormat="1" ht="90" customHeight="1">
      <c r="A13" s="68">
        <v>6</v>
      </c>
      <c r="B13" s="69" t="s">
        <v>62</v>
      </c>
      <c r="C13" s="70" t="s">
        <v>75</v>
      </c>
      <c r="D13" s="13" t="s">
        <v>6</v>
      </c>
      <c r="E13" s="26">
        <v>294650</v>
      </c>
      <c r="F13" s="26">
        <v>45826.75</v>
      </c>
      <c r="G13" s="49" t="s">
        <v>68</v>
      </c>
      <c r="H13" s="27">
        <v>340476.75</v>
      </c>
      <c r="I13" s="13" t="s">
        <v>6</v>
      </c>
      <c r="J13" s="26">
        <v>294650</v>
      </c>
      <c r="K13" s="26">
        <v>44063.68</v>
      </c>
      <c r="L13" s="49" t="s">
        <v>68</v>
      </c>
      <c r="M13" s="27">
        <v>338713.68</v>
      </c>
    </row>
    <row r="14" spans="1:13" s="3" customFormat="1" ht="90" customHeight="1">
      <c r="A14" s="68">
        <v>7</v>
      </c>
      <c r="B14" s="69" t="s">
        <v>76</v>
      </c>
      <c r="C14" s="70" t="s">
        <v>80</v>
      </c>
      <c r="D14" s="13" t="s">
        <v>6</v>
      </c>
      <c r="E14" s="26">
        <v>415516.15</v>
      </c>
      <c r="F14" s="26">
        <v>78033.36</v>
      </c>
      <c r="G14" s="49" t="s">
        <v>78</v>
      </c>
      <c r="H14" s="27">
        <v>493549.51</v>
      </c>
      <c r="I14" s="13" t="s">
        <v>6</v>
      </c>
      <c r="J14" s="26">
        <v>415516.15</v>
      </c>
      <c r="K14" s="26">
        <v>46580.51</v>
      </c>
      <c r="L14" s="49" t="s">
        <v>78</v>
      </c>
      <c r="M14" s="27">
        <v>462096.66</v>
      </c>
    </row>
    <row r="15" spans="1:13" s="4" customFormat="1" ht="60.6" customHeight="1">
      <c r="A15" s="99" t="s">
        <v>7</v>
      </c>
      <c r="B15" s="100"/>
      <c r="C15" s="101"/>
      <c r="D15" s="15"/>
      <c r="E15" s="14">
        <f>SUM(E$6:E$14)</f>
        <v>3332308.0100000002</v>
      </c>
      <c r="F15" s="14">
        <f>SUM(F$6:F$14)</f>
        <v>216960.55</v>
      </c>
      <c r="G15" s="14">
        <f>SUM(G$6:G$14)</f>
        <v>571964.07999999996</v>
      </c>
      <c r="H15" s="14">
        <f>SUM(H$6:H$14)</f>
        <v>4121232.6399999997</v>
      </c>
      <c r="I15" s="52"/>
      <c r="J15" s="14">
        <f>SUM(J$6:J$14)</f>
        <v>3896839.59</v>
      </c>
      <c r="K15" s="14">
        <f>SUM(K$6:K$14)</f>
        <v>166457.99000000002</v>
      </c>
      <c r="L15" s="14">
        <f>SUM(L$6:L$14)</f>
        <v>7432.5</v>
      </c>
      <c r="M15" s="14">
        <f>SUM(M$6:M$14)</f>
        <v>4070730.08</v>
      </c>
    </row>
    <row r="16" spans="1:13" ht="21.6" customHeight="1">
      <c r="A16" s="120" t="s">
        <v>40</v>
      </c>
      <c r="B16" s="121"/>
      <c r="C16" s="121"/>
      <c r="D16" s="7"/>
      <c r="E16" s="7"/>
      <c r="F16" s="9"/>
      <c r="G16" s="9"/>
      <c r="H16" s="16"/>
      <c r="I16" s="50" t="s">
        <v>55</v>
      </c>
      <c r="J16" s="17"/>
      <c r="K16" s="17"/>
      <c r="L16" s="17"/>
      <c r="M16" s="17"/>
    </row>
    <row r="17" spans="10:13">
      <c r="J17" s="18"/>
      <c r="K17" s="19"/>
      <c r="L17" s="19"/>
      <c r="M17" s="19"/>
    </row>
  </sheetData>
  <autoFilter ref="A1:M16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</autoFilter>
  <mergeCells count="16">
    <mergeCell ref="A16:C16"/>
    <mergeCell ref="A4:A5"/>
    <mergeCell ref="B4:B5"/>
    <mergeCell ref="A1:M1"/>
    <mergeCell ref="A2:M2"/>
    <mergeCell ref="D4:H4"/>
    <mergeCell ref="I4:M4"/>
    <mergeCell ref="A15:C15"/>
    <mergeCell ref="A10:A12"/>
    <mergeCell ref="B10:B12"/>
    <mergeCell ref="C10:C12"/>
    <mergeCell ref="D10:D12"/>
    <mergeCell ref="E10:E12"/>
    <mergeCell ref="F10:F12"/>
    <mergeCell ref="G10:G12"/>
    <mergeCell ref="H10:H12"/>
  </mergeCells>
  <phoneticPr fontId="24" type="noConversion"/>
  <printOptions horizontalCentered="1"/>
  <pageMargins left="0.55118110236220497" right="0.55118110236220497" top="0.74803149606299202" bottom="0.74803149606299202" header="0.31496062992126" footer="0.31496062992126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债权表</vt:lpstr>
      <vt:lpstr>债权登记表</vt:lpstr>
      <vt:lpstr>债权审查表</vt:lpstr>
      <vt:lpstr>债权登记表!Print_Area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kwong patrick</dc:creator>
  <cp:lastModifiedBy>1</cp:lastModifiedBy>
  <cp:lastPrinted>2024-05-13T06:15:23Z</cp:lastPrinted>
  <dcterms:created xsi:type="dcterms:W3CDTF">2019-03-02T09:37:00Z</dcterms:created>
  <dcterms:modified xsi:type="dcterms:W3CDTF">2024-05-13T06:31:51Z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E09DF16B14B941508A7148DEF28EDDBA_13</vt:lpwstr>
  </property>
</Properties>
</file>