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工作文档\0破产\10扬州鸿辉建设有限公司\05债权申报\"/>
    </mc:Choice>
  </mc:AlternateContent>
  <xr:revisionPtr revIDLastSave="0" documentId="13_ncr:1_{ABF66F27-D526-4858-91BE-5DA4B132FDC9}" xr6:coauthVersionLast="47" xr6:coauthVersionMax="47" xr10:uidLastSave="{00000000-0000-0000-0000-000000000000}"/>
  <bookViews>
    <workbookView xWindow="-98" yWindow="-98" windowWidth="21795" windowHeight="12975" xr2:uid="{34C74F28-346E-4441-85A7-136D4E81F745}"/>
  </bookViews>
  <sheets>
    <sheet name="债权表" sheetId="1" r:id="rId1"/>
  </sheets>
  <definedNames>
    <definedName name="_xlnm.Print_Titles" localSheetId="0">债权表!$1:$4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" i="1" l="1"/>
  <c r="I7" i="1"/>
  <c r="I8" i="1"/>
  <c r="I9" i="1"/>
  <c r="I10" i="1"/>
  <c r="I11" i="1"/>
  <c r="I12" i="1"/>
  <c r="I13" i="1"/>
  <c r="I5" i="1"/>
  <c r="K13" i="1" l="1"/>
  <c r="K10" i="1"/>
  <c r="K9" i="1"/>
  <c r="K7" i="1"/>
  <c r="J17" i="1"/>
  <c r="H17" i="1"/>
  <c r="G17" i="1"/>
  <c r="F17" i="1"/>
  <c r="E17" i="1"/>
  <c r="K6" i="1" l="1"/>
  <c r="K12" i="1"/>
  <c r="K8" i="1"/>
  <c r="K11" i="1"/>
  <c r="K5" i="1" l="1"/>
  <c r="K17" i="1" s="1"/>
  <c r="I17" i="1"/>
</calcChain>
</file>

<file path=xl/sharedStrings.xml><?xml version="1.0" encoding="utf-8"?>
<sst xmlns="http://schemas.openxmlformats.org/spreadsheetml/2006/main" count="54" uniqueCount="44">
  <si>
    <r>
      <rPr>
        <b/>
        <sz val="10"/>
        <color theme="1"/>
        <rFont val="宋体"/>
        <family val="3"/>
        <charset val="134"/>
      </rPr>
      <t>序号</t>
    </r>
    <phoneticPr fontId="4" type="noConversion"/>
  </si>
  <si>
    <t>债权人名称</t>
    <phoneticPr fontId="4" type="noConversion"/>
  </si>
  <si>
    <t>债权性质</t>
    <phoneticPr fontId="4" type="noConversion"/>
  </si>
  <si>
    <t>是否诉讼</t>
    <phoneticPr fontId="4" type="noConversion"/>
  </si>
  <si>
    <t>债权人申报金额</t>
    <phoneticPr fontId="4" type="noConversion"/>
  </si>
  <si>
    <t>差异</t>
    <phoneticPr fontId="4" type="noConversion"/>
  </si>
  <si>
    <t>备注</t>
    <phoneticPr fontId="4" type="noConversion"/>
  </si>
  <si>
    <t>本金</t>
    <phoneticPr fontId="4" type="noConversion"/>
  </si>
  <si>
    <t>利息</t>
    <phoneticPr fontId="4" type="noConversion"/>
  </si>
  <si>
    <t>违约金</t>
    <phoneticPr fontId="4" type="noConversion"/>
  </si>
  <si>
    <t>诉讼费等</t>
    <phoneticPr fontId="4" type="noConversion"/>
  </si>
  <si>
    <t>合计</t>
    <phoneticPr fontId="4" type="noConversion"/>
  </si>
  <si>
    <t>申请执行，但文件未提供，查询到申请执行文件</t>
    <phoneticPr fontId="4" type="noConversion"/>
  </si>
  <si>
    <t>已申请执行，待提供 查询到申请执行文件</t>
    <phoneticPr fontId="4" type="noConversion"/>
  </si>
  <si>
    <t>已申请执行，待提供 已查询到申请执行文件</t>
    <phoneticPr fontId="4" type="noConversion"/>
  </si>
  <si>
    <t>未查询到申请执行记录，但有申请书</t>
    <phoneticPr fontId="4" type="noConversion"/>
  </si>
  <si>
    <r>
      <rPr>
        <sz val="10"/>
        <color theme="1"/>
        <rFont val="宋体"/>
        <family val="3"/>
        <charset val="134"/>
      </rPr>
      <t>与债权人联系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3"/>
        <charset val="134"/>
      </rPr>
      <t>待核实</t>
    </r>
    <phoneticPr fontId="4" type="noConversion"/>
  </si>
  <si>
    <t>核查金额</t>
    <phoneticPr fontId="4" type="noConversion"/>
  </si>
  <si>
    <t>1-1</t>
  </si>
  <si>
    <t>国家税务总局扬州市江都区税务局</t>
  </si>
  <si>
    <t>税收债权</t>
  </si>
  <si>
    <t>1-2</t>
  </si>
  <si>
    <t>社保债权（单位部分）</t>
  </si>
  <si>
    <t>1-3</t>
  </si>
  <si>
    <t>社保债权（个人部分）</t>
  </si>
  <si>
    <t>1-4</t>
  </si>
  <si>
    <t>普通债权（滞纳金）</t>
  </si>
  <si>
    <t>谈正荣</t>
  </si>
  <si>
    <t>普通债权</t>
  </si>
  <si>
    <t>扬州市江都区滨江农村小额贷款股份有限公司</t>
  </si>
  <si>
    <t>陈文芹、李强</t>
  </si>
  <si>
    <t>5</t>
  </si>
  <si>
    <t>扬州永佳华欣建材有限公司</t>
  </si>
  <si>
    <t>江苏乐通彩业新型建材有限公司</t>
  </si>
  <si>
    <t>税款</t>
    <phoneticPr fontId="4" type="noConversion"/>
  </si>
  <si>
    <t>社保（单位部分）</t>
    <phoneticPr fontId="4" type="noConversion"/>
  </si>
  <si>
    <t>社保（个人部分）</t>
    <phoneticPr fontId="4" type="noConversion"/>
  </si>
  <si>
    <t>滞纳金</t>
    <phoneticPr fontId="4" type="noConversion"/>
  </si>
  <si>
    <t>担保责任</t>
    <phoneticPr fontId="4" type="noConversion"/>
  </si>
  <si>
    <t>资金拆借、担保责任</t>
    <phoneticPr fontId="4" type="noConversion"/>
  </si>
  <si>
    <t>货款</t>
    <phoneticPr fontId="4" type="noConversion"/>
  </si>
  <si>
    <t>代偿责任</t>
    <phoneticPr fontId="4" type="noConversion"/>
  </si>
  <si>
    <t>货款、代偿责任</t>
    <phoneticPr fontId="4" type="noConversion"/>
  </si>
  <si>
    <t>扬州鸿辉建设工程有限公司破产案债权清单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</si>
</sst>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#,##0.00_ "/>
  </numFmts>
  <fonts count="1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43" fontId="7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43" fontId="5" fillId="0" borderId="1" xfId="0" applyNumberFormat="1" applyFont="1" applyBorder="1">
      <alignment vertical="center"/>
    </xf>
    <xf numFmtId="43" fontId="5" fillId="0" borderId="1" xfId="1" applyFont="1" applyBorder="1">
      <alignment vertical="center"/>
    </xf>
    <xf numFmtId="176" fontId="5" fillId="0" borderId="1" xfId="1" applyNumberFormat="1" applyFont="1" applyBorder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1" xfId="0" applyFont="1" applyBorder="1">
      <alignment vertical="center"/>
    </xf>
    <xf numFmtId="43" fontId="5" fillId="0" borderId="0" xfId="1" applyFont="1">
      <alignment vertical="center"/>
    </xf>
    <xf numFmtId="0" fontId="6" fillId="0" borderId="1" xfId="0" applyFont="1" applyBorder="1" applyAlignment="1">
      <alignment horizontal="center" vertical="center"/>
    </xf>
    <xf numFmtId="43" fontId="6" fillId="0" borderId="1" xfId="1" applyFont="1" applyBorder="1">
      <alignment vertical="center"/>
    </xf>
    <xf numFmtId="0" fontId="7" fillId="0" borderId="1" xfId="0" applyFont="1" applyBorder="1" applyAlignment="1">
      <alignment horizontal="center" vertical="center" shrinkToFit="1"/>
    </xf>
    <xf numFmtId="43" fontId="6" fillId="0" borderId="1" xfId="0" applyNumberFormat="1" applyFont="1" applyBorder="1" applyAlignment="1">
      <alignment vertical="center" shrinkToFit="1"/>
    </xf>
    <xf numFmtId="43" fontId="6" fillId="0" borderId="1" xfId="1" applyFont="1" applyBorder="1" applyAlignment="1">
      <alignment vertical="center" shrinkToFit="1"/>
    </xf>
    <xf numFmtId="43" fontId="5" fillId="0" borderId="0" xfId="0" applyNumberFormat="1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43" fontId="5" fillId="0" borderId="1" xfId="0" applyNumberFormat="1" applyFont="1" applyFill="1" applyBorder="1">
      <alignment vertical="center"/>
    </xf>
    <xf numFmtId="43" fontId="5" fillId="0" borderId="1" xfId="1" applyFont="1" applyFill="1" applyBorder="1">
      <alignment vertical="center"/>
    </xf>
    <xf numFmtId="176" fontId="5" fillId="0" borderId="1" xfId="1" applyNumberFormat="1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75E5B-F95F-4E87-816F-B072ADB33425}">
  <sheetPr>
    <pageSetUpPr fitToPage="1"/>
  </sheetPr>
  <dimension ref="A1:O20"/>
  <sheetViews>
    <sheetView tabSelected="1" workbookViewId="0">
      <pane ySplit="4" topLeftCell="A5" activePane="bottomLeft" state="frozen"/>
      <selection activeCell="B25" sqref="B25:C25"/>
      <selection pane="bottomLeft" activeCell="L12" sqref="L12"/>
    </sheetView>
  </sheetViews>
  <sheetFormatPr defaultColWidth="9" defaultRowHeight="13.15" x14ac:dyDescent="0.4"/>
  <cols>
    <col min="1" max="1" width="5.33203125" style="1" customWidth="1"/>
    <col min="2" max="2" width="34.265625" style="1" customWidth="1"/>
    <col min="3" max="3" width="18.33203125" style="1" customWidth="1"/>
    <col min="4" max="4" width="3.59765625" style="1" hidden="1" customWidth="1"/>
    <col min="5" max="6" width="12.9296875" style="1" bestFit="1" customWidth="1"/>
    <col min="7" max="7" width="6.6640625" style="1" bestFit="1" customWidth="1"/>
    <col min="8" max="8" width="9.46484375" style="1" bestFit="1" customWidth="1"/>
    <col min="9" max="9" width="12.9296875" style="13" bestFit="1" customWidth="1"/>
    <col min="10" max="10" width="17.73046875" style="1" customWidth="1"/>
    <col min="11" max="11" width="11.73046875" style="1" hidden="1" customWidth="1"/>
    <col min="12" max="12" width="20.46484375" style="1" bestFit="1" customWidth="1"/>
    <col min="13" max="13" width="0" style="1" hidden="1" customWidth="1"/>
    <col min="14" max="14" width="11.73046875" style="1" bestFit="1" customWidth="1"/>
    <col min="15" max="16384" width="9" style="1"/>
  </cols>
  <sheetData>
    <row r="1" spans="1:15" ht="15.75" x14ac:dyDescent="0.4">
      <c r="A1" s="27" t="s">
        <v>43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3" spans="1:15" x14ac:dyDescent="0.4">
      <c r="A3" s="29" t="s">
        <v>0</v>
      </c>
      <c r="B3" s="30" t="s">
        <v>1</v>
      </c>
      <c r="C3" s="30" t="s">
        <v>2</v>
      </c>
      <c r="D3" s="30" t="s">
        <v>3</v>
      </c>
      <c r="E3" s="30" t="s">
        <v>4</v>
      </c>
      <c r="F3" s="29"/>
      <c r="G3" s="29"/>
      <c r="H3" s="29"/>
      <c r="I3" s="29"/>
      <c r="J3" s="30" t="s">
        <v>17</v>
      </c>
      <c r="K3" s="30" t="s">
        <v>5</v>
      </c>
      <c r="L3" s="30" t="s">
        <v>6</v>
      </c>
    </row>
    <row r="4" spans="1:15" x14ac:dyDescent="0.4">
      <c r="A4" s="29"/>
      <c r="B4" s="30"/>
      <c r="C4" s="30"/>
      <c r="D4" s="30"/>
      <c r="E4" s="2" t="s">
        <v>7</v>
      </c>
      <c r="F4" s="2" t="s">
        <v>8</v>
      </c>
      <c r="G4" s="2" t="s">
        <v>9</v>
      </c>
      <c r="H4" s="2" t="s">
        <v>10</v>
      </c>
      <c r="I4" s="3" t="s">
        <v>11</v>
      </c>
      <c r="J4" s="30"/>
      <c r="K4" s="30"/>
      <c r="L4" s="30"/>
    </row>
    <row r="5" spans="1:15" ht="21.75" customHeight="1" x14ac:dyDescent="0.4">
      <c r="A5" s="22" t="s">
        <v>18</v>
      </c>
      <c r="B5" s="23" t="s">
        <v>19</v>
      </c>
      <c r="C5" s="20" t="s">
        <v>20</v>
      </c>
      <c r="D5" s="20"/>
      <c r="E5" s="24">
        <v>232065.77</v>
      </c>
      <c r="F5" s="24"/>
      <c r="G5" s="24"/>
      <c r="H5" s="24"/>
      <c r="I5" s="25">
        <f>E5+F5+G5+H5</f>
        <v>232065.77</v>
      </c>
      <c r="J5" s="26">
        <v>232065.77</v>
      </c>
      <c r="K5" s="8">
        <f>J5-I5</f>
        <v>0</v>
      </c>
      <c r="L5" s="20" t="s">
        <v>34</v>
      </c>
      <c r="N5" s="13"/>
      <c r="O5" s="19"/>
    </row>
    <row r="6" spans="1:15" ht="21.75" customHeight="1" x14ac:dyDescent="0.4">
      <c r="A6" s="22" t="s">
        <v>21</v>
      </c>
      <c r="B6" s="23" t="s">
        <v>19</v>
      </c>
      <c r="C6" s="20" t="s">
        <v>22</v>
      </c>
      <c r="D6" s="20"/>
      <c r="E6" s="24">
        <v>321767.67</v>
      </c>
      <c r="F6" s="24"/>
      <c r="G6" s="24"/>
      <c r="H6" s="24"/>
      <c r="I6" s="25">
        <f t="shared" ref="I6:I13" si="0">E6+F6+G6+H6</f>
        <v>321767.67</v>
      </c>
      <c r="J6" s="26">
        <v>321767.67</v>
      </c>
      <c r="K6" s="8">
        <f t="shared" ref="K6:K13" si="1">J6-I6</f>
        <v>0</v>
      </c>
      <c r="L6" s="20" t="s">
        <v>35</v>
      </c>
      <c r="M6" s="10" t="s">
        <v>12</v>
      </c>
      <c r="N6" s="13"/>
      <c r="O6" s="19"/>
    </row>
    <row r="7" spans="1:15" ht="21.75" customHeight="1" x14ac:dyDescent="0.4">
      <c r="A7" s="22" t="s">
        <v>23</v>
      </c>
      <c r="B7" s="23" t="s">
        <v>19</v>
      </c>
      <c r="C7" s="20" t="s">
        <v>24</v>
      </c>
      <c r="D7" s="20"/>
      <c r="E7" s="24">
        <v>143959.41</v>
      </c>
      <c r="F7" s="24"/>
      <c r="G7" s="24"/>
      <c r="H7" s="24"/>
      <c r="I7" s="25">
        <f t="shared" si="0"/>
        <v>143959.41</v>
      </c>
      <c r="J7" s="26">
        <v>143959.41</v>
      </c>
      <c r="K7" s="8">
        <f t="shared" si="1"/>
        <v>0</v>
      </c>
      <c r="L7" s="20" t="s">
        <v>36</v>
      </c>
      <c r="M7" s="10" t="s">
        <v>13</v>
      </c>
      <c r="N7" s="13"/>
      <c r="O7" s="19"/>
    </row>
    <row r="8" spans="1:15" ht="21.75" customHeight="1" x14ac:dyDescent="0.4">
      <c r="A8" s="22" t="s">
        <v>25</v>
      </c>
      <c r="B8" s="23" t="s">
        <v>19</v>
      </c>
      <c r="C8" s="20" t="s">
        <v>26</v>
      </c>
      <c r="D8" s="20"/>
      <c r="E8" s="24">
        <v>337054.12</v>
      </c>
      <c r="F8" s="24"/>
      <c r="G8" s="24"/>
      <c r="H8" s="24"/>
      <c r="I8" s="25">
        <f t="shared" si="0"/>
        <v>337054.12</v>
      </c>
      <c r="J8" s="26">
        <v>337054.12</v>
      </c>
      <c r="K8" s="8">
        <f t="shared" si="1"/>
        <v>0</v>
      </c>
      <c r="L8" s="20" t="s">
        <v>37</v>
      </c>
      <c r="M8" s="10" t="s">
        <v>14</v>
      </c>
      <c r="N8" s="13"/>
      <c r="O8" s="19"/>
    </row>
    <row r="9" spans="1:15" ht="21.75" customHeight="1" x14ac:dyDescent="0.4">
      <c r="A9" s="22">
        <v>2</v>
      </c>
      <c r="B9" s="23" t="s">
        <v>27</v>
      </c>
      <c r="C9" s="20" t="s">
        <v>28</v>
      </c>
      <c r="D9" s="20"/>
      <c r="E9" s="24">
        <v>2598707.7799999998</v>
      </c>
      <c r="F9" s="24">
        <v>234807.67999999999</v>
      </c>
      <c r="G9" s="24"/>
      <c r="H9" s="24"/>
      <c r="I9" s="25">
        <f t="shared" si="0"/>
        <v>2833515.46</v>
      </c>
      <c r="J9" s="26">
        <v>2833241.15</v>
      </c>
      <c r="K9" s="8">
        <f t="shared" si="1"/>
        <v>-274.31000000005588</v>
      </c>
      <c r="L9" s="20" t="s">
        <v>41</v>
      </c>
      <c r="M9" s="10" t="s">
        <v>15</v>
      </c>
      <c r="N9" s="13"/>
      <c r="O9" s="19"/>
    </row>
    <row r="10" spans="1:15" ht="33" customHeight="1" x14ac:dyDescent="0.4">
      <c r="A10" s="22">
        <v>3</v>
      </c>
      <c r="B10" s="23" t="s">
        <v>29</v>
      </c>
      <c r="C10" s="20" t="s">
        <v>28</v>
      </c>
      <c r="D10" s="20"/>
      <c r="E10" s="24">
        <v>5600000</v>
      </c>
      <c r="F10" s="24">
        <v>4580800</v>
      </c>
      <c r="G10" s="24"/>
      <c r="H10" s="24">
        <v>45410</v>
      </c>
      <c r="I10" s="25">
        <f t="shared" si="0"/>
        <v>10226210</v>
      </c>
      <c r="J10" s="26">
        <v>10226210</v>
      </c>
      <c r="K10" s="8">
        <f t="shared" si="1"/>
        <v>0</v>
      </c>
      <c r="L10" s="21" t="s">
        <v>39</v>
      </c>
      <c r="M10" s="10" t="s">
        <v>14</v>
      </c>
      <c r="N10" s="13"/>
      <c r="O10" s="19"/>
    </row>
    <row r="11" spans="1:15" ht="21.75" customHeight="1" x14ac:dyDescent="0.4">
      <c r="A11" s="22">
        <v>4</v>
      </c>
      <c r="B11" s="23" t="s">
        <v>30</v>
      </c>
      <c r="C11" s="20" t="s">
        <v>28</v>
      </c>
      <c r="D11" s="20"/>
      <c r="E11" s="24">
        <v>10200000</v>
      </c>
      <c r="F11" s="24">
        <v>15561770</v>
      </c>
      <c r="G11" s="24"/>
      <c r="H11" s="24">
        <v>44400</v>
      </c>
      <c r="I11" s="25">
        <f t="shared" si="0"/>
        <v>25806170</v>
      </c>
      <c r="J11" s="26">
        <v>16461200</v>
      </c>
      <c r="K11" s="8">
        <f t="shared" si="1"/>
        <v>-9344970</v>
      </c>
      <c r="L11" s="20" t="s">
        <v>38</v>
      </c>
      <c r="M11" s="11" t="s">
        <v>16</v>
      </c>
      <c r="N11" s="13"/>
      <c r="O11" s="19"/>
    </row>
    <row r="12" spans="1:15" ht="21.75" customHeight="1" x14ac:dyDescent="0.4">
      <c r="A12" s="22" t="s">
        <v>31</v>
      </c>
      <c r="B12" s="23" t="s">
        <v>32</v>
      </c>
      <c r="C12" s="20" t="s">
        <v>28</v>
      </c>
      <c r="D12" s="20"/>
      <c r="E12" s="24">
        <v>4002781.47</v>
      </c>
      <c r="F12" s="24">
        <v>909355.26</v>
      </c>
      <c r="G12" s="24"/>
      <c r="H12" s="24"/>
      <c r="I12" s="25">
        <f t="shared" si="0"/>
        <v>4912136.7300000004</v>
      </c>
      <c r="J12" s="26">
        <v>4896959.6465453338</v>
      </c>
      <c r="K12" s="8">
        <f t="shared" si="1"/>
        <v>-15177.083454666659</v>
      </c>
      <c r="L12" s="20" t="s">
        <v>42</v>
      </c>
      <c r="M12" s="10"/>
      <c r="N12" s="13"/>
      <c r="O12" s="19"/>
    </row>
    <row r="13" spans="1:15" ht="21.75" customHeight="1" x14ac:dyDescent="0.4">
      <c r="A13" s="22">
        <v>6</v>
      </c>
      <c r="B13" s="23" t="s">
        <v>33</v>
      </c>
      <c r="C13" s="20" t="s">
        <v>28</v>
      </c>
      <c r="D13" s="20"/>
      <c r="E13" s="24">
        <v>100000</v>
      </c>
      <c r="F13" s="24"/>
      <c r="G13" s="24"/>
      <c r="H13" s="24"/>
      <c r="I13" s="25">
        <f t="shared" si="0"/>
        <v>100000</v>
      </c>
      <c r="J13" s="26">
        <v>100000</v>
      </c>
      <c r="K13" s="8">
        <f t="shared" si="1"/>
        <v>0</v>
      </c>
      <c r="L13" s="20" t="s">
        <v>40</v>
      </c>
      <c r="N13" s="13"/>
      <c r="O13" s="19"/>
    </row>
    <row r="14" spans="1:15" ht="21.75" customHeight="1" x14ac:dyDescent="0.4">
      <c r="A14" s="4"/>
      <c r="B14" s="5"/>
      <c r="C14" s="6"/>
      <c r="D14" s="6"/>
      <c r="E14" s="7"/>
      <c r="F14" s="7"/>
      <c r="G14" s="7"/>
      <c r="H14" s="7"/>
      <c r="I14" s="8"/>
      <c r="J14" s="9"/>
      <c r="K14" s="8"/>
      <c r="L14" s="6"/>
    </row>
    <row r="15" spans="1:15" ht="21.75" customHeight="1" x14ac:dyDescent="0.4">
      <c r="A15" s="4"/>
      <c r="B15" s="5"/>
      <c r="C15" s="6"/>
      <c r="D15" s="6"/>
      <c r="E15" s="7"/>
      <c r="F15" s="7"/>
      <c r="G15" s="7"/>
      <c r="H15" s="7"/>
      <c r="I15" s="8"/>
      <c r="J15" s="9"/>
      <c r="K15" s="8"/>
      <c r="L15" s="6"/>
      <c r="M15" s="10" t="s">
        <v>14</v>
      </c>
    </row>
    <row r="16" spans="1:15" ht="21.75" customHeight="1" x14ac:dyDescent="0.4">
      <c r="A16" s="4"/>
      <c r="B16" s="12"/>
      <c r="C16" s="6"/>
      <c r="D16" s="6"/>
      <c r="E16" s="7"/>
      <c r="F16" s="7"/>
      <c r="G16" s="7"/>
      <c r="H16" s="7"/>
      <c r="I16" s="8"/>
      <c r="J16" s="9"/>
      <c r="K16" s="8"/>
      <c r="L16" s="6"/>
    </row>
    <row r="17" spans="1:12" ht="21.75" customHeight="1" x14ac:dyDescent="0.4">
      <c r="A17" s="14"/>
      <c r="B17" s="2" t="s">
        <v>11</v>
      </c>
      <c r="C17" s="2"/>
      <c r="D17" s="16"/>
      <c r="E17" s="17">
        <f t="shared" ref="E17:K17" si="2">SUM(E5:E16)</f>
        <v>23536336.219999999</v>
      </c>
      <c r="F17" s="17">
        <f t="shared" si="2"/>
        <v>21286732.940000001</v>
      </c>
      <c r="G17" s="17">
        <f t="shared" si="2"/>
        <v>0</v>
      </c>
      <c r="H17" s="17">
        <f t="shared" si="2"/>
        <v>89810</v>
      </c>
      <c r="I17" s="18">
        <f t="shared" si="2"/>
        <v>44912879.159999996</v>
      </c>
      <c r="J17" s="18">
        <f t="shared" si="2"/>
        <v>35552457.766545333</v>
      </c>
      <c r="K17" s="15">
        <f t="shared" si="2"/>
        <v>-9360421.3934546672</v>
      </c>
      <c r="L17" s="2"/>
    </row>
    <row r="20" spans="1:12" x14ac:dyDescent="0.4">
      <c r="J20" s="19"/>
    </row>
  </sheetData>
  <mergeCells count="9">
    <mergeCell ref="A1:L1"/>
    <mergeCell ref="A3:A4"/>
    <mergeCell ref="B3:B4"/>
    <mergeCell ref="C3:C4"/>
    <mergeCell ref="D3:D4"/>
    <mergeCell ref="E3:I3"/>
    <mergeCell ref="J3:J4"/>
    <mergeCell ref="K3:K4"/>
    <mergeCell ref="L3:L4"/>
  </mergeCells>
  <phoneticPr fontId="4" type="noConversion"/>
  <conditionalFormatting sqref="F16">
    <cfRule type="duplicateValues" dxfId="4" priority="3"/>
  </conditionalFormatting>
  <conditionalFormatting sqref="F17">
    <cfRule type="duplicateValues" dxfId="3" priority="1"/>
  </conditionalFormatting>
  <conditionalFormatting sqref="J16">
    <cfRule type="duplicateValues" dxfId="2" priority="2"/>
  </conditionalFormatting>
  <conditionalFormatting sqref="F5:F15">
    <cfRule type="duplicateValues" dxfId="1" priority="25"/>
  </conditionalFormatting>
  <conditionalFormatting sqref="J5:J15">
    <cfRule type="duplicateValues" dxfId="0" priority="26"/>
  </conditionalFormatting>
  <pageMargins left="0.70866141732283472" right="0.70866141732283472" top="0.74803149606299213" bottom="0.74803149606299213" header="0.31496062992125984" footer="0.31496062992125984"/>
  <pageSetup paperSize="9" scale="91" fitToHeight="100" orientation="landscape" blackAndWhite="1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债权表</vt:lpstr>
      <vt:lpstr>债权表!Print_Titles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Jsg</dc:creator>
  <cp:lastModifiedBy>jin sg</cp:lastModifiedBy>
  <cp:lastPrinted>2021-01-29T07:02:12Z</cp:lastPrinted>
  <dcterms:created xsi:type="dcterms:W3CDTF">2020-07-02T04:41:28Z</dcterms:created>
  <dcterms:modified xsi:type="dcterms:W3CDTF">2024-09-20T05:48:21Z</dcterms:modified>
</cp:coreProperties>
</file>