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10455"/>
  </bookViews>
  <sheets>
    <sheet name="地上" sheetId="1" r:id="rId1"/>
    <sheet name="地下" sheetId="2" r:id="rId2"/>
  </sheets>
  <definedNames>
    <definedName name="_xlnm.Print_Area" localSheetId="0">地上!$A$1:$E$12</definedName>
    <definedName name="_xlnm.Print_Area" localSheetId="1">地下!$A$1:$F$7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<sst xmlns="http://schemas.openxmlformats.org/spreadsheetml/2006/main" count="51" uniqueCount="27">
  <si>
    <t>序号</t>
  </si>
  <si>
    <t>楼号</t>
  </si>
  <si>
    <t>地上层数</t>
  </si>
  <si>
    <t>地下层数</t>
  </si>
  <si>
    <t>建筑面积</t>
  </si>
  <si>
    <t>11#</t>
  </si>
  <si>
    <t>27F</t>
  </si>
  <si>
    <t>1F</t>
  </si>
  <si>
    <t>12#</t>
  </si>
  <si>
    <t>22F</t>
  </si>
  <si>
    <t>13#</t>
  </si>
  <si>
    <t>21#</t>
  </si>
  <si>
    <t>22#</t>
  </si>
  <si>
    <t>20F</t>
  </si>
  <si>
    <t>23#</t>
  </si>
  <si>
    <t>25F</t>
  </si>
  <si>
    <t>25#</t>
  </si>
  <si>
    <t>26#</t>
  </si>
  <si>
    <t>8栋楼合计</t>
  </si>
  <si>
    <t>地库(含主体施工完成)</t>
  </si>
  <si>
    <t>合计</t>
  </si>
  <si>
    <t>方案</t>
  </si>
  <si>
    <t>地下面积</t>
  </si>
  <si>
    <t>原测算交付范围线</t>
  </si>
  <si>
    <t>地库-顶板已浇筑</t>
  </si>
  <si>
    <t>地库-未施工</t>
  </si>
  <si>
    <t>按设计方案增加11#北侧地库出入库范围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</si>
</sst>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11" fillId="5" borderId="12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view="pageBreakPreview" zoomScaleNormal="100" workbookViewId="0">
      <pane ySplit="1" topLeftCell="A2" activePane="bottomLeft" state="frozen"/>
      <selection/>
      <selection pane="bottomLeft" activeCell="G10" sqref="G10"/>
    </sheetView>
  </sheetViews>
  <sheetFormatPr defaultColWidth="9" defaultRowHeight="30" customHeight="1" outlineLevelCol="5"/>
  <cols>
    <col min="1" max="1" width="9.3716814159292" style="4" customWidth="1"/>
    <col min="2" max="2" width="17.6283185840708" style="4" customWidth="1"/>
    <col min="3" max="4" width="13.6283185840708" style="4" customWidth="1"/>
    <col min="5" max="5" width="15.3362831858407" style="4" customWidth="1"/>
    <col min="6" max="6" width="9" style="4"/>
    <col min="7" max="7" width="12.8141592920354"/>
  </cols>
  <sheetData>
    <row r="1" s="1" customFormat="1" customHeight="1" spans="1:6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6"/>
    </row>
    <row r="2" customHeight="1" spans="1:5">
      <c r="A2" s="17">
        <v>1</v>
      </c>
      <c r="B2" s="17" t="s">
        <v>5</v>
      </c>
      <c r="C2" s="17" t="s">
        <v>6</v>
      </c>
      <c r="D2" s="17" t="s">
        <v>7</v>
      </c>
      <c r="E2" s="17">
        <v>8986.45</v>
      </c>
    </row>
    <row r="3" customHeight="1" spans="1:5">
      <c r="A3" s="17">
        <v>2</v>
      </c>
      <c r="B3" s="17" t="s">
        <v>8</v>
      </c>
      <c r="C3" s="17" t="s">
        <v>9</v>
      </c>
      <c r="D3" s="17" t="s">
        <v>7</v>
      </c>
      <c r="E3" s="17">
        <v>13615.7</v>
      </c>
    </row>
    <row r="4" customHeight="1" spans="1:6">
      <c r="A4" s="17">
        <v>3</v>
      </c>
      <c r="B4" s="17" t="s">
        <v>10</v>
      </c>
      <c r="C4" s="17" t="s">
        <v>6</v>
      </c>
      <c r="D4" s="17" t="s">
        <v>7</v>
      </c>
      <c r="E4" s="17">
        <v>16680.85</v>
      </c>
      <c r="F4" s="18"/>
    </row>
    <row r="5" customHeight="1" spans="1:6">
      <c r="A5" s="17">
        <v>4</v>
      </c>
      <c r="B5" s="17" t="s">
        <v>11</v>
      </c>
      <c r="C5" s="17" t="s">
        <v>6</v>
      </c>
      <c r="D5" s="17" t="s">
        <v>7</v>
      </c>
      <c r="E5" s="17">
        <v>16680.85</v>
      </c>
      <c r="F5" s="18"/>
    </row>
    <row r="6" customHeight="1" spans="1:5">
      <c r="A6" s="17">
        <v>5</v>
      </c>
      <c r="B6" s="17" t="s">
        <v>12</v>
      </c>
      <c r="C6" s="17" t="s">
        <v>13</v>
      </c>
      <c r="D6" s="17" t="s">
        <v>7</v>
      </c>
      <c r="E6" s="17">
        <v>6820.7</v>
      </c>
    </row>
    <row r="7" customHeight="1" spans="1:6">
      <c r="A7" s="17">
        <v>6</v>
      </c>
      <c r="B7" s="17" t="s">
        <v>14</v>
      </c>
      <c r="C7" s="17" t="s">
        <v>15</v>
      </c>
      <c r="D7" s="17" t="s">
        <v>7</v>
      </c>
      <c r="E7" s="17">
        <v>15454.79</v>
      </c>
      <c r="F7" s="18"/>
    </row>
    <row r="8" customHeight="1" spans="1:5">
      <c r="A8" s="17">
        <v>7</v>
      </c>
      <c r="B8" s="17" t="s">
        <v>16</v>
      </c>
      <c r="C8" s="17" t="s">
        <v>15</v>
      </c>
      <c r="D8" s="17" t="s">
        <v>7</v>
      </c>
      <c r="E8" s="17">
        <v>15009.47</v>
      </c>
    </row>
    <row r="9" customHeight="1" spans="1:5">
      <c r="A9" s="17">
        <v>8</v>
      </c>
      <c r="B9" s="17" t="s">
        <v>17</v>
      </c>
      <c r="C9" s="17" t="s">
        <v>6</v>
      </c>
      <c r="D9" s="17" t="s">
        <v>7</v>
      </c>
      <c r="E9" s="17">
        <v>16200.63</v>
      </c>
    </row>
    <row r="10" customFormat="1" customHeight="1" spans="1:6">
      <c r="A10" s="17"/>
      <c r="B10" s="19" t="s">
        <v>18</v>
      </c>
      <c r="C10" s="20"/>
      <c r="D10" s="21"/>
      <c r="E10" s="22">
        <f>SUM(E2:E9)</f>
        <v>109449.44</v>
      </c>
      <c r="F10" s="4"/>
    </row>
    <row r="11" customFormat="1" customHeight="1" spans="1:6">
      <c r="A11" s="17">
        <v>9</v>
      </c>
      <c r="B11" s="23" t="s">
        <v>19</v>
      </c>
      <c r="C11" s="17"/>
      <c r="D11" s="17" t="s">
        <v>7</v>
      </c>
      <c r="E11" s="17">
        <v>35000</v>
      </c>
      <c r="F11" s="4"/>
    </row>
    <row r="12" s="2" customFormat="1" customHeight="1" spans="1:6">
      <c r="A12" s="22"/>
      <c r="B12" s="22" t="s">
        <v>20</v>
      </c>
      <c r="C12" s="22"/>
      <c r="D12" s="22"/>
      <c r="E12" s="22">
        <f>E10+E11</f>
        <v>144449.44</v>
      </c>
      <c r="F12" s="24"/>
    </row>
  </sheetData>
  <mergeCells count="1">
    <mergeCell ref="B10:D10"/>
  </mergeCells>
  <pageMargins left="0.75" right="0.75" top="1" bottom="1" header="0.5" footer="0.5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view="pageBreakPreview" zoomScaleNormal="100" workbookViewId="0">
      <pane ySplit="1" topLeftCell="A2" activePane="bottomLeft" state="frozen"/>
      <selection/>
      <selection pane="bottomLeft" activeCell="B11" sqref="B11"/>
    </sheetView>
  </sheetViews>
  <sheetFormatPr defaultColWidth="9" defaultRowHeight="30" customHeight="1" outlineLevelRow="6" outlineLevelCol="5"/>
  <cols>
    <col min="2" max="2" width="24" style="3" customWidth="1"/>
    <col min="3" max="3" width="20.7522123893805" style="4" customWidth="1"/>
    <col min="4" max="6" width="13.6283185840708" style="4" customWidth="1"/>
  </cols>
  <sheetData>
    <row r="1" s="1" customFormat="1" customHeight="1" spans="1:6">
      <c r="A1" s="5" t="s">
        <v>0</v>
      </c>
      <c r="B1" s="6" t="s">
        <v>21</v>
      </c>
      <c r="C1" s="6" t="s">
        <v>1</v>
      </c>
      <c r="D1" s="6" t="s">
        <v>2</v>
      </c>
      <c r="E1" s="6" t="s">
        <v>3</v>
      </c>
      <c r="F1" s="6" t="s">
        <v>22</v>
      </c>
    </row>
    <row r="2" customFormat="1" customHeight="1" spans="1:6">
      <c r="A2" s="7">
        <v>1</v>
      </c>
      <c r="B2" s="8" t="s">
        <v>23</v>
      </c>
      <c r="C2" s="9" t="s">
        <v>24</v>
      </c>
      <c r="D2" s="9"/>
      <c r="E2" s="9" t="s">
        <v>7</v>
      </c>
      <c r="F2" s="9">
        <f>18915.58+4017</f>
        <v>22932.58</v>
      </c>
    </row>
    <row r="3" customFormat="1" customHeight="1" spans="1:6">
      <c r="A3" s="10"/>
      <c r="B3" s="11"/>
      <c r="C3" s="9" t="s">
        <v>25</v>
      </c>
      <c r="D3" s="9"/>
      <c r="E3" s="9" t="s">
        <v>7</v>
      </c>
      <c r="F3" s="9">
        <v>11113</v>
      </c>
    </row>
    <row r="4" customFormat="1" customHeight="1" spans="1:6">
      <c r="A4" s="12"/>
      <c r="B4" s="13"/>
      <c r="C4" s="14" t="s">
        <v>20</v>
      </c>
      <c r="D4" s="14"/>
      <c r="E4" s="14"/>
      <c r="F4" s="14">
        <f>SUM(F2:F3)</f>
        <v>34045.58</v>
      </c>
    </row>
    <row r="5" customFormat="1" customHeight="1" spans="1:6">
      <c r="A5" s="7">
        <v>2</v>
      </c>
      <c r="B5" s="8" t="s">
        <v>26</v>
      </c>
      <c r="C5" s="9" t="s">
        <v>24</v>
      </c>
      <c r="D5" s="9"/>
      <c r="E5" s="9" t="s">
        <v>7</v>
      </c>
      <c r="F5" s="9">
        <f>18915.58+4017</f>
        <v>22932.58</v>
      </c>
    </row>
    <row r="6" customFormat="1" customHeight="1" spans="1:6">
      <c r="A6" s="10"/>
      <c r="B6" s="11"/>
      <c r="C6" s="9" t="s">
        <v>25</v>
      </c>
      <c r="D6" s="9"/>
      <c r="E6" s="9" t="s">
        <v>7</v>
      </c>
      <c r="F6" s="9">
        <f>11113+1911.5</f>
        <v>13024.5</v>
      </c>
    </row>
    <row r="7" s="2" customFormat="1" customHeight="1" spans="1:6">
      <c r="A7" s="12"/>
      <c r="B7" s="13"/>
      <c r="C7" s="14" t="s">
        <v>20</v>
      </c>
      <c r="D7" s="14"/>
      <c r="E7" s="14"/>
      <c r="F7" s="14">
        <f>SUM(F5:F6)</f>
        <v>35957.08</v>
      </c>
    </row>
  </sheetData>
  <mergeCells count="4">
    <mergeCell ref="A2:A4"/>
    <mergeCell ref="A5:A7"/>
    <mergeCell ref="B2:B4"/>
    <mergeCell ref="B5:B7"/>
  </mergeCells>
  <pageMargins left="0.75" right="0.75" top="1" bottom="1" header="0.5" footer="0.5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地上</vt:lpstr>
      <vt:lpstr>地下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曹雅楠</cp:lastModifiedBy>
  <dcterms:created xsi:type="dcterms:W3CDTF">2024-12-18T01:52:00Z</dcterms:created>
  <dcterms:modified xsi:type="dcterms:W3CDTF">2025-02-21T02:43:37Z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164742E1DAC5474491104E7B2B4D4E1F_13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