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692" windowHeight="11100" firstSheet="1" activeTab="1"/>
  </bookViews>
  <sheets>
    <sheet name="1.有财产担保债权组" sheetId="20" r:id="rId1"/>
    <sheet name="2.有优先权建设工程款债权组" sheetId="22" r:id="rId2"/>
    <sheet name="3.普通债权组" sheetId="21" r:id="rId3"/>
  </sheets>
  <definedNames>
    <definedName name="_xlnm._FilterDatabase" localSheetId="1" hidden="1">'2.有优先权建设工程款债权组'!$A$3:$J$21</definedName>
    <definedName name="_xlnm._FilterDatabase" localSheetId="2" hidden="1">'3.普通债权组'!$A$3:$J$98</definedName>
    <definedName name="_xlnm.Print_Area" localSheetId="0">'1.有财产担保债权组'!$A$1:$I$6</definedName>
    <definedName name="_xlnm.Print_Area" localSheetId="2">'3.普通债权组'!$A$1:$I$98</definedName>
    <definedName name="_xlnm.Print_Titles" localSheetId="2">'3.普通债权组'!$1:$3</definedName>
    <definedName name="_xlnm.Print_Titles" localSheetId="0">'1.有财产担保债权组'!$1:$5</definedName>
    <definedName name="_xlnm.Print_Area" localSheetId="1">'2.有优先权建设工程款债权组'!$A$1:$J$21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<sst xmlns="http://schemas.openxmlformats.org/spreadsheetml/2006/main" count="181" uniqueCount="129">
  <si>
    <t>龙鑫公司破产重整债权表（有财产担保债权组）</t>
  </si>
  <si>
    <t>编号</t>
  </si>
  <si>
    <t>债权人</t>
  </si>
  <si>
    <t>债权确认明细</t>
  </si>
  <si>
    <t>表决权数额</t>
  </si>
  <si>
    <t>出席债权额</t>
  </si>
  <si>
    <t>重整计划（草案）</t>
  </si>
  <si>
    <t>本金</t>
  </si>
  <si>
    <t>利息及其他</t>
  </si>
  <si>
    <t>合计</t>
  </si>
  <si>
    <t>同意</t>
  </si>
  <si>
    <t>反对</t>
  </si>
  <si>
    <t>杭州余鲁信息咨询有限公司</t>
  </si>
  <si>
    <t>龙鑫公司破产重整债权表（有优先权建设工程款债权组）</t>
  </si>
  <si>
    <t>是否有优先权</t>
  </si>
  <si>
    <t>景德镇市通发装饰设计有限公司</t>
  </si>
  <si>
    <t>本金具有优先权</t>
  </si>
  <si>
    <t>范小平</t>
  </si>
  <si>
    <t>江西智兴建设工程有限公司浮梁县江村分公司</t>
  </si>
  <si>
    <t>江西友德聚工程项目管理有限公司</t>
  </si>
  <si>
    <t>江西团林建设工程有限公司</t>
  </si>
  <si>
    <t>陈树根</t>
  </si>
  <si>
    <t>江西泽越照明工程有限公司</t>
  </si>
  <si>
    <t>南京凯盛集团有限公司江西分公司（江幼龙、胡绍仁）</t>
  </si>
  <si>
    <t>江西恒邦建设有限公司（龚霞仁）</t>
  </si>
  <si>
    <t>南京凯盛建设集团有限公司江西分公司（江民宏）</t>
  </si>
  <si>
    <t>抚州市临川房屋建筑工程公司</t>
  </si>
  <si>
    <t>景德镇市查氏电工电气门市部</t>
  </si>
  <si>
    <t>汪和灿</t>
  </si>
  <si>
    <t>钱国祥</t>
  </si>
  <si>
    <t>标黄的为会后投票</t>
  </si>
  <si>
    <t>出席人数为12</t>
  </si>
  <si>
    <t>人数占比</t>
  </si>
  <si>
    <t>占该组债权总额比例</t>
  </si>
  <si>
    <t>龙鑫公司破产重整债权表（普通债权组）</t>
  </si>
  <si>
    <t>黄志文</t>
  </si>
  <si>
    <t>胡绍仁①、②</t>
  </si>
  <si>
    <t>陶荆文、焦明华、方进明</t>
  </si>
  <si>
    <t>熊莉</t>
  </si>
  <si>
    <t>翁钴载</t>
  </si>
  <si>
    <t>余喜珠</t>
  </si>
  <si>
    <t>李素平①</t>
  </si>
  <si>
    <t>朱锦华</t>
  </si>
  <si>
    <t>徐文英</t>
  </si>
  <si>
    <t>方兰邻</t>
  </si>
  <si>
    <t>施均进</t>
  </si>
  <si>
    <t>朱玉飞</t>
  </si>
  <si>
    <t>南京凯盛建设集团有限公司江西分公司</t>
  </si>
  <si>
    <t>徐会杰</t>
  </si>
  <si>
    <t>江民宏</t>
  </si>
  <si>
    <t>朱旻</t>
  </si>
  <si>
    <t>林萍</t>
  </si>
  <si>
    <t>沈国庆</t>
  </si>
  <si>
    <t>黄智慧</t>
  </si>
  <si>
    <t>甘群</t>
  </si>
  <si>
    <t>胡绍国</t>
  </si>
  <si>
    <t>曹达华</t>
  </si>
  <si>
    <t>梅美娟</t>
  </si>
  <si>
    <t>黄华琳</t>
  </si>
  <si>
    <t>万春梅</t>
  </si>
  <si>
    <t>罗满霞</t>
  </si>
  <si>
    <t>过世</t>
  </si>
  <si>
    <t>王景飞</t>
  </si>
  <si>
    <t>陈冬平</t>
  </si>
  <si>
    <t>程慧娟</t>
  </si>
  <si>
    <t>周露亮</t>
  </si>
  <si>
    <t>李建华</t>
  </si>
  <si>
    <t>夏松勤</t>
  </si>
  <si>
    <t>郑华清</t>
  </si>
  <si>
    <t>冯菊香</t>
  </si>
  <si>
    <t>张雄</t>
  </si>
  <si>
    <t>占镇华</t>
  </si>
  <si>
    <t>朱翠华</t>
  </si>
  <si>
    <t>钟海珍</t>
  </si>
  <si>
    <t>李春屏</t>
  </si>
  <si>
    <t>曹亮荣</t>
  </si>
  <si>
    <t>余娅琴</t>
  </si>
  <si>
    <t>冯小妹</t>
  </si>
  <si>
    <t>吕静</t>
  </si>
  <si>
    <t>闵社香</t>
  </si>
  <si>
    <t>王新民</t>
  </si>
  <si>
    <t>王卫国</t>
  </si>
  <si>
    <t>许燕珠</t>
  </si>
  <si>
    <t>彭小菲</t>
  </si>
  <si>
    <t>张进良</t>
  </si>
  <si>
    <t>黄圣烈</t>
  </si>
  <si>
    <t>蒋秋杏</t>
  </si>
  <si>
    <t>陈金香</t>
  </si>
  <si>
    <t>汪青</t>
  </si>
  <si>
    <t>黄慰</t>
  </si>
  <si>
    <t>王淑卿</t>
  </si>
  <si>
    <t>陈建红</t>
  </si>
  <si>
    <t>王义林</t>
  </si>
  <si>
    <t>麻惠熊</t>
  </si>
  <si>
    <t>麻惠虎</t>
  </si>
  <si>
    <t>蒋良仅</t>
  </si>
  <si>
    <t>余水凤</t>
  </si>
  <si>
    <t>邵美珍</t>
  </si>
  <si>
    <t>谢明刚</t>
  </si>
  <si>
    <t>章玉林</t>
  </si>
  <si>
    <t>景德镇市江都建筑工程有限公司</t>
  </si>
  <si>
    <t>樊天国</t>
  </si>
  <si>
    <t>黄国荣</t>
  </si>
  <si>
    <t>江西省土木建筑设计院有限公司</t>
  </si>
  <si>
    <t>江西煤炭储备中心有限公司</t>
  </si>
  <si>
    <t>南昌生生文化传媒有限公司景德镇分公司</t>
  </si>
  <si>
    <t>江西京九物流有限责任公司</t>
  </si>
  <si>
    <t>程良才</t>
  </si>
  <si>
    <t>景德镇华赣文化传媒有限公司</t>
  </si>
  <si>
    <t>昌江区广华建筑脚手架租赁站</t>
  </si>
  <si>
    <t>金鑫星</t>
  </si>
  <si>
    <t>景德镇市聚泰房地产经纪有限公司</t>
  </si>
  <si>
    <t>深圳市彩生活物业管理有限公司</t>
  </si>
  <si>
    <t>浏阳市北盛镇盛兴兴租赁部</t>
  </si>
  <si>
    <t>国家税务总局景德镇市昌南新区税务局</t>
  </si>
  <si>
    <t>普通债权部分</t>
  </si>
  <si>
    <t>李安娜</t>
  </si>
  <si>
    <t>黄文军</t>
  </si>
  <si>
    <t>王霞</t>
  </si>
  <si>
    <t>冯祥</t>
  </si>
  <si>
    <t>杨芳</t>
  </si>
  <si>
    <t>梁媛媛、梁永兴</t>
  </si>
  <si>
    <t>夏浩军</t>
  </si>
  <si>
    <t>郑锦龙</t>
  </si>
  <si>
    <t>冯鑫</t>
  </si>
  <si>
    <t>李素平②</t>
  </si>
  <si>
    <t>朱怡娜</t>
  </si>
  <si>
    <t>段小珍</t>
  </si>
  <si>
    <t>出席人数61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</si>
</sst>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name val="宋体"/>
      <charset val="134"/>
    </font>
    <font>
      <sz val="20"/>
      <color theme="1"/>
      <name val="宋体"/>
      <charset val="134"/>
    </font>
    <font>
      <sz val="20"/>
      <color rgb="FF000000"/>
      <name val="宋体"/>
      <charset val="134"/>
    </font>
    <font>
      <sz val="18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 applyBorder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3" xfId="49" applyNumberFormat="1" applyFont="1" applyFill="1" applyBorder="1" applyAlignment="1">
      <alignment horizontal="center" vertical="center" wrapText="1"/>
    </xf>
    <xf numFmtId="176" fontId="8" fillId="0" borderId="1" xfId="49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6" fontId="1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176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76" fontId="14" fillId="0" borderId="0" xfId="0" applyNumberFormat="1" applyFont="1" applyFill="1" applyBorder="1" applyAlignment="1">
      <alignment horizontal="center" vertical="center" wrapText="1"/>
    </xf>
    <xf numFmtId="10" fontId="9" fillId="0" borderId="0" xfId="3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center" vertical="center" wrapText="1"/>
    </xf>
    <xf numFmtId="43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view="pageBreakPreview" zoomScale="70" zoomScaleNormal="100" workbookViewId="0">
      <selection activeCell="C23" sqref="C23"/>
    </sheetView>
  </sheetViews>
  <sheetFormatPr defaultColWidth="9" defaultRowHeight="15.75" outlineLevelRow="5"/>
  <cols>
    <col min="1" max="1" width="9" style="41"/>
    <col min="2" max="2" width="31.4513274336283" style="42" customWidth="1"/>
    <col min="3" max="5" width="30.6371681415929" style="41" customWidth="1"/>
    <col min="6" max="6" width="29.1238938053097" style="41" customWidth="1"/>
    <col min="7" max="9" width="29.4778761061947" style="41" customWidth="1"/>
    <col min="10" max="16384" width="9" style="41"/>
  </cols>
  <sheetData>
    <row r="1" spans="1:9">
      <c r="A1" s="43" t="s">
        <v>0</v>
      </c>
      <c r="B1" s="43"/>
      <c r="C1" s="43"/>
      <c r="D1" s="43"/>
      <c r="E1" s="43"/>
      <c r="F1" s="43"/>
      <c r="G1" s="43"/>
      <c r="H1" s="43"/>
      <c r="I1" s="43"/>
    </row>
    <row r="2" spans="1:9">
      <c r="A2" s="43"/>
      <c r="B2" s="43"/>
      <c r="C2" s="43"/>
      <c r="D2" s="43"/>
      <c r="E2" s="43"/>
      <c r="F2" s="43"/>
      <c r="G2" s="44"/>
      <c r="H2" s="44"/>
      <c r="I2" s="43"/>
    </row>
    <row r="3" spans="1:9">
      <c r="A3" s="43"/>
      <c r="B3" s="43"/>
      <c r="C3" s="43"/>
      <c r="D3" s="43"/>
      <c r="E3" s="43"/>
      <c r="F3" s="43"/>
      <c r="G3" s="43"/>
      <c r="H3" s="43"/>
      <c r="I3" s="43"/>
    </row>
    <row r="4" ht="25.1" spans="1:9">
      <c r="A4" s="7" t="s">
        <v>1</v>
      </c>
      <c r="B4" s="45" t="s">
        <v>2</v>
      </c>
      <c r="C4" s="7" t="s">
        <v>3</v>
      </c>
      <c r="D4" s="7"/>
      <c r="E4" s="7"/>
      <c r="F4" s="9" t="s">
        <v>4</v>
      </c>
      <c r="G4" s="9" t="s">
        <v>5</v>
      </c>
      <c r="H4" s="11" t="s">
        <v>6</v>
      </c>
      <c r="I4" s="11"/>
    </row>
    <row r="5" ht="25.15" spans="1:9">
      <c r="A5" s="7"/>
      <c r="B5" s="45"/>
      <c r="C5" s="7" t="s">
        <v>7</v>
      </c>
      <c r="D5" s="7" t="s">
        <v>8</v>
      </c>
      <c r="E5" s="7" t="s">
        <v>9</v>
      </c>
      <c r="F5" s="9"/>
      <c r="G5" s="9"/>
      <c r="H5" s="14" t="s">
        <v>10</v>
      </c>
      <c r="I5" s="14" t="s">
        <v>11</v>
      </c>
    </row>
    <row r="6" ht="50.25" spans="1:9">
      <c r="A6" s="46">
        <v>1</v>
      </c>
      <c r="B6" s="27" t="s">
        <v>12</v>
      </c>
      <c r="C6" s="23">
        <v>94849827.18</v>
      </c>
      <c r="D6" s="23">
        <v>211290642.34</v>
      </c>
      <c r="E6" s="23">
        <v>306140469.52</v>
      </c>
      <c r="F6" s="23">
        <v>100000000</v>
      </c>
      <c r="G6" s="23">
        <v>100000000</v>
      </c>
      <c r="H6" s="47"/>
      <c r="I6" s="31">
        <v>100000000</v>
      </c>
    </row>
  </sheetData>
  <mergeCells count="7">
    <mergeCell ref="C4:E4"/>
    <mergeCell ref="H4:I4"/>
    <mergeCell ref="A4:A5"/>
    <mergeCell ref="B4:B5"/>
    <mergeCell ref="F4:F5"/>
    <mergeCell ref="G4:G5"/>
    <mergeCell ref="A1:I3"/>
  </mergeCells>
  <pageMargins left="0.751388888888889" right="0.751388888888889" top="1" bottom="1" header="0.5" footer="0.5"/>
  <pageSetup paperSize="9" scale="35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2"/>
  <sheetViews>
    <sheetView tabSelected="1" view="pageBreakPreview" zoomScale="60" zoomScaleNormal="100" workbookViewId="0">
      <pane xSplit="2" ySplit="3" topLeftCell="E4" activePane="bottomRight" state="frozen"/>
      <selection/>
      <selection pane="topRight"/>
      <selection pane="bottomLeft"/>
      <selection pane="bottomRight" activeCell="L20" sqref="L20"/>
    </sheetView>
  </sheetViews>
  <sheetFormatPr defaultColWidth="17.1238938053097" defaultRowHeight="18" customHeight="1"/>
  <cols>
    <col min="1" max="1" width="5.8141592920354" style="1" customWidth="1"/>
    <col min="2" max="2" width="55.6548672566372" style="3" customWidth="1"/>
    <col min="3" max="4" width="25.6371681415929" style="5" customWidth="1"/>
    <col min="5" max="5" width="30.0973451327434" style="5" customWidth="1"/>
    <col min="6" max="6" width="29.8761061946903" style="5" customWidth="1"/>
    <col min="7" max="7" width="28.7699115044248" style="5" customWidth="1"/>
    <col min="8" max="8" width="28.8849557522124" style="1" customWidth="1"/>
    <col min="9" max="10" width="31.8672566371681" style="1" customWidth="1"/>
    <col min="11" max="16376" width="17.1238938053097" style="1" customWidth="1"/>
    <col min="16377" max="16384" width="17.1238938053097" style="1"/>
  </cols>
  <sheetData>
    <row r="1" s="1" customFormat="1" ht="46" customHeight="1" spans="1:10">
      <c r="A1" s="6" t="s">
        <v>13</v>
      </c>
      <c r="B1" s="6"/>
      <c r="C1" s="6"/>
      <c r="D1" s="6"/>
      <c r="E1" s="6"/>
      <c r="F1" s="6"/>
      <c r="G1" s="6"/>
      <c r="H1" s="6"/>
      <c r="I1" s="6"/>
      <c r="J1" s="6"/>
    </row>
    <row r="2" s="38" customFormat="1" ht="33" customHeight="1" spans="1:10">
      <c r="A2" s="7" t="s">
        <v>1</v>
      </c>
      <c r="B2" s="8" t="s">
        <v>2</v>
      </c>
      <c r="C2" s="9" t="s">
        <v>3</v>
      </c>
      <c r="D2" s="9"/>
      <c r="E2" s="9"/>
      <c r="F2" s="10" t="s">
        <v>4</v>
      </c>
      <c r="G2" s="10" t="s">
        <v>14</v>
      </c>
      <c r="H2" s="9" t="s">
        <v>5</v>
      </c>
      <c r="I2" s="11" t="s">
        <v>6</v>
      </c>
      <c r="J2" s="11"/>
    </row>
    <row r="3" s="38" customFormat="1" ht="28" customHeight="1" spans="1:10">
      <c r="A3" s="7"/>
      <c r="B3" s="8"/>
      <c r="C3" s="12" t="s">
        <v>7</v>
      </c>
      <c r="D3" s="12" t="s">
        <v>8</v>
      </c>
      <c r="E3" s="9" t="s">
        <v>9</v>
      </c>
      <c r="F3" s="13"/>
      <c r="G3" s="13"/>
      <c r="H3" s="9"/>
      <c r="I3" s="14" t="s">
        <v>10</v>
      </c>
      <c r="J3" s="14" t="s">
        <v>11</v>
      </c>
    </row>
    <row r="4" s="1" customFormat="1" ht="52" customHeight="1" spans="1:10">
      <c r="A4" s="15">
        <v>1</v>
      </c>
      <c r="B4" s="32" t="s">
        <v>15</v>
      </c>
      <c r="C4" s="23">
        <v>159760.76</v>
      </c>
      <c r="D4" s="23"/>
      <c r="E4" s="23">
        <v>159760.76</v>
      </c>
      <c r="F4" s="23">
        <v>159760.76</v>
      </c>
      <c r="G4" s="27" t="s">
        <v>16</v>
      </c>
      <c r="H4" s="23">
        <v>159760.76</v>
      </c>
      <c r="I4" s="23">
        <v>159760.76</v>
      </c>
      <c r="J4" s="21"/>
    </row>
    <row r="5" s="1" customFormat="1" ht="52" customHeight="1" spans="1:10">
      <c r="A5" s="15">
        <v>2</v>
      </c>
      <c r="B5" s="15" t="s">
        <v>17</v>
      </c>
      <c r="C5" s="22">
        <v>860883.7</v>
      </c>
      <c r="D5" s="22"/>
      <c r="E5" s="22">
        <v>860883.7</v>
      </c>
      <c r="F5" s="22">
        <v>860883.7</v>
      </c>
      <c r="G5" s="15" t="s">
        <v>16</v>
      </c>
      <c r="H5" s="22">
        <v>860883.7</v>
      </c>
      <c r="I5" s="21"/>
      <c r="J5" s="22">
        <v>860883.7</v>
      </c>
    </row>
    <row r="6" s="1" customFormat="1" ht="52" customHeight="1" spans="1:10">
      <c r="A6" s="15">
        <v>3</v>
      </c>
      <c r="B6" s="15" t="s">
        <v>18</v>
      </c>
      <c r="C6" s="22">
        <v>4892240</v>
      </c>
      <c r="D6" s="22"/>
      <c r="E6" s="22">
        <v>4892240</v>
      </c>
      <c r="F6" s="22">
        <v>4892240</v>
      </c>
      <c r="G6" s="15" t="s">
        <v>16</v>
      </c>
      <c r="H6" s="22"/>
      <c r="I6" s="21"/>
      <c r="J6" s="21"/>
    </row>
    <row r="7" s="1" customFormat="1" ht="52" customHeight="1" spans="1:10">
      <c r="A7" s="15">
        <v>4</v>
      </c>
      <c r="B7" s="16" t="s">
        <v>19</v>
      </c>
      <c r="C7" s="22">
        <v>4000000</v>
      </c>
      <c r="D7" s="22">
        <v>0</v>
      </c>
      <c r="E7" s="22">
        <v>4000000</v>
      </c>
      <c r="F7" s="22">
        <v>4000000</v>
      </c>
      <c r="G7" s="15" t="s">
        <v>16</v>
      </c>
      <c r="H7" s="22">
        <v>4000000</v>
      </c>
      <c r="I7" s="22">
        <v>4000000</v>
      </c>
      <c r="J7" s="21"/>
    </row>
    <row r="8" s="1" customFormat="1" ht="52" customHeight="1" spans="1:10">
      <c r="A8" s="15">
        <v>5</v>
      </c>
      <c r="B8" s="16" t="s">
        <v>20</v>
      </c>
      <c r="C8" s="22">
        <v>6967900</v>
      </c>
      <c r="D8" s="22"/>
      <c r="E8" s="22">
        <v>6967900</v>
      </c>
      <c r="F8" s="22">
        <v>6967900</v>
      </c>
      <c r="G8" s="15" t="s">
        <v>16</v>
      </c>
      <c r="H8" s="22">
        <v>6967900</v>
      </c>
      <c r="I8" s="22">
        <v>6967900</v>
      </c>
      <c r="J8" s="21"/>
    </row>
    <row r="9" s="1" customFormat="1" ht="52" customHeight="1" spans="1:10">
      <c r="A9" s="15">
        <v>6</v>
      </c>
      <c r="B9" s="16" t="s">
        <v>21</v>
      </c>
      <c r="C9" s="22">
        <v>4175000</v>
      </c>
      <c r="D9" s="22">
        <v>0</v>
      </c>
      <c r="E9" s="22">
        <v>4175000</v>
      </c>
      <c r="F9" s="22">
        <v>4175000</v>
      </c>
      <c r="G9" s="15" t="s">
        <v>16</v>
      </c>
      <c r="H9" s="22">
        <v>4175000</v>
      </c>
      <c r="I9" s="22">
        <v>4175000</v>
      </c>
      <c r="J9" s="21"/>
    </row>
    <row r="10" s="1" customFormat="1" ht="52" customHeight="1" spans="1:10">
      <c r="A10" s="15">
        <v>7</v>
      </c>
      <c r="B10" s="16" t="s">
        <v>22</v>
      </c>
      <c r="C10" s="22">
        <v>204679.29</v>
      </c>
      <c r="D10" s="22"/>
      <c r="E10" s="22">
        <v>204679.29</v>
      </c>
      <c r="F10" s="22">
        <v>204679.29</v>
      </c>
      <c r="G10" s="15" t="s">
        <v>16</v>
      </c>
      <c r="H10" s="22">
        <v>204679.29</v>
      </c>
      <c r="I10" s="30">
        <v>204679.29</v>
      </c>
      <c r="J10" s="21"/>
    </row>
    <row r="11" s="1" customFormat="1" ht="52" customHeight="1" spans="1:10">
      <c r="A11" s="15">
        <v>8</v>
      </c>
      <c r="B11" s="32" t="s">
        <v>23</v>
      </c>
      <c r="C11" s="22">
        <v>4321494.71</v>
      </c>
      <c r="D11" s="22">
        <v>0</v>
      </c>
      <c r="E11" s="22">
        <v>4321494.71</v>
      </c>
      <c r="F11" s="22">
        <v>4321494.71</v>
      </c>
      <c r="G11" s="15" t="s">
        <v>16</v>
      </c>
      <c r="H11" s="22">
        <v>4321494.71</v>
      </c>
      <c r="I11" s="30">
        <v>4321494.71</v>
      </c>
      <c r="J11" s="21"/>
    </row>
    <row r="12" s="1" customFormat="1" ht="52" customHeight="1" spans="1:10">
      <c r="A12" s="15">
        <v>9</v>
      </c>
      <c r="B12" s="32" t="s">
        <v>24</v>
      </c>
      <c r="C12" s="22">
        <v>5770321.33</v>
      </c>
      <c r="D12" s="22">
        <v>0</v>
      </c>
      <c r="E12" s="22">
        <v>5770321.33</v>
      </c>
      <c r="F12" s="22">
        <v>5770321.33</v>
      </c>
      <c r="G12" s="15" t="s">
        <v>16</v>
      </c>
      <c r="H12" s="22">
        <v>5770321.33</v>
      </c>
      <c r="I12" s="22">
        <v>5770321.33</v>
      </c>
      <c r="J12" s="21"/>
    </row>
    <row r="13" s="1" customFormat="1" ht="52" customHeight="1" spans="1:10">
      <c r="A13" s="15">
        <v>10</v>
      </c>
      <c r="B13" s="32" t="s">
        <v>25</v>
      </c>
      <c r="C13" s="22">
        <v>2915572.06</v>
      </c>
      <c r="D13" s="22"/>
      <c r="E13" s="22">
        <v>2915572.06</v>
      </c>
      <c r="F13" s="22">
        <v>2915572.06</v>
      </c>
      <c r="G13" s="15" t="s">
        <v>16</v>
      </c>
      <c r="H13" s="22">
        <v>2915572.06</v>
      </c>
      <c r="I13" s="22">
        <v>2915572.06</v>
      </c>
      <c r="J13" s="21"/>
    </row>
    <row r="14" s="1" customFormat="1" ht="52" customHeight="1" spans="1:10">
      <c r="A14" s="15">
        <v>11</v>
      </c>
      <c r="B14" s="15" t="s">
        <v>26</v>
      </c>
      <c r="C14" s="22">
        <v>5550000</v>
      </c>
      <c r="D14" s="22">
        <v>1754516.875</v>
      </c>
      <c r="E14" s="22">
        <v>7304516.875</v>
      </c>
      <c r="F14" s="22">
        <v>7304516.875</v>
      </c>
      <c r="G14" s="15" t="s">
        <v>16</v>
      </c>
      <c r="H14" s="22">
        <v>7304516.875</v>
      </c>
      <c r="I14" s="21"/>
      <c r="J14" s="22">
        <v>7304516.875</v>
      </c>
    </row>
    <row r="15" s="1" customFormat="1" ht="52" customHeight="1" spans="1:10">
      <c r="A15" s="15">
        <v>12</v>
      </c>
      <c r="B15" s="16" t="s">
        <v>27</v>
      </c>
      <c r="C15" s="17">
        <v>76435.41</v>
      </c>
      <c r="D15" s="17"/>
      <c r="E15" s="28">
        <v>76435.41</v>
      </c>
      <c r="F15" s="28">
        <v>76435.41</v>
      </c>
      <c r="G15" s="17" t="s">
        <v>16</v>
      </c>
      <c r="H15" s="28"/>
      <c r="I15" s="21"/>
      <c r="J15" s="21"/>
    </row>
    <row r="16" ht="52" customHeight="1" spans="1:10">
      <c r="A16" s="15">
        <v>13</v>
      </c>
      <c r="B16" s="16" t="s">
        <v>28</v>
      </c>
      <c r="C16" s="17">
        <v>171476.65</v>
      </c>
      <c r="D16" s="17"/>
      <c r="E16" s="28">
        <v>171476.65</v>
      </c>
      <c r="F16" s="28">
        <v>171476.65</v>
      </c>
      <c r="G16" s="17" t="s">
        <v>16</v>
      </c>
      <c r="H16" s="28">
        <v>171476.65</v>
      </c>
      <c r="I16" s="28">
        <v>171476.65</v>
      </c>
      <c r="J16" s="28"/>
    </row>
    <row r="17" ht="52" customHeight="1" spans="1:10">
      <c r="A17" s="15">
        <v>14</v>
      </c>
      <c r="B17" s="16" t="s">
        <v>29</v>
      </c>
      <c r="C17" s="17">
        <v>200000</v>
      </c>
      <c r="D17" s="17"/>
      <c r="E17" s="28">
        <v>200000</v>
      </c>
      <c r="F17" s="28">
        <v>200000</v>
      </c>
      <c r="G17" s="17" t="s">
        <v>16</v>
      </c>
      <c r="H17" s="28">
        <v>200000</v>
      </c>
      <c r="I17" s="28">
        <v>200000</v>
      </c>
      <c r="J17" s="21"/>
    </row>
    <row r="18" ht="52" customHeight="1" spans="1:10">
      <c r="A18" s="16" t="s">
        <v>9</v>
      </c>
      <c r="B18" s="16"/>
      <c r="C18" s="16"/>
      <c r="D18" s="16"/>
      <c r="E18" s="17">
        <f>SUM(E4:E17)</f>
        <v>42020280.785</v>
      </c>
      <c r="F18" s="17">
        <f>SUM(F4:F17)</f>
        <v>42020280.785</v>
      </c>
      <c r="G18" s="17"/>
      <c r="H18" s="28">
        <f>SUM(H4:H17)</f>
        <v>37051605.375</v>
      </c>
      <c r="I18" s="28">
        <f>SUM(I4:I17)</f>
        <v>28886204.8</v>
      </c>
      <c r="J18" s="28">
        <f>SUM(J4:J17)</f>
        <v>8165400.575</v>
      </c>
    </row>
    <row r="19" ht="30" customHeight="1" spans="8:10">
      <c r="H19" s="34"/>
      <c r="I19" s="34">
        <v>10</v>
      </c>
      <c r="J19" s="34">
        <v>2</v>
      </c>
    </row>
    <row r="20" ht="54" customHeight="1" spans="6:10">
      <c r="F20" s="39" t="s">
        <v>30</v>
      </c>
      <c r="G20" s="39" t="s">
        <v>31</v>
      </c>
      <c r="H20" s="34" t="s">
        <v>32</v>
      </c>
      <c r="I20" s="36">
        <f>I19/12</f>
        <v>0.833333333333333</v>
      </c>
      <c r="J20" s="36">
        <f>J19/12</f>
        <v>0.166666666666667</v>
      </c>
    </row>
    <row r="21" ht="56" customHeight="1" spans="8:10">
      <c r="H21" s="34" t="s">
        <v>33</v>
      </c>
      <c r="I21" s="36">
        <f>I18/F18</f>
        <v>0.687434835283431</v>
      </c>
      <c r="J21" s="36">
        <f>J18/F18</f>
        <v>0.194320466747448</v>
      </c>
    </row>
    <row r="22" customHeight="1" spans="12:12">
      <c r="L22" s="40"/>
    </row>
  </sheetData>
  <autoFilter xmlns:etc="http://www.wps.cn/officeDocument/2017/etCustomData" ref="A3:J21" etc:filterBottomFollowUsedRange="0">
    <extLst/>
  </autoFilter>
  <mergeCells count="9">
    <mergeCell ref="A1:J1"/>
    <mergeCell ref="C2:E2"/>
    <mergeCell ref="I2:J2"/>
    <mergeCell ref="A18:D18"/>
    <mergeCell ref="A2:A3"/>
    <mergeCell ref="B2:B3"/>
    <mergeCell ref="F2:F3"/>
    <mergeCell ref="G2:G3"/>
    <mergeCell ref="H2:H3"/>
  </mergeCells>
  <pageMargins left="0.751388888888889" right="0.751388888888889" top="1" bottom="1" header="0.5" footer="0.5"/>
  <pageSetup paperSize="9" scale="29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8"/>
  <sheetViews>
    <sheetView view="pageBreakPreview" zoomScale="50" zoomScaleNormal="100" workbookViewId="0">
      <pane xSplit="2" ySplit="3" topLeftCell="C86" activePane="bottomRight" state="frozen"/>
      <selection/>
      <selection pane="topRight"/>
      <selection pane="bottomLeft"/>
      <selection pane="bottomRight" activeCell="C3" sqref="$A3:$XFD3"/>
    </sheetView>
  </sheetViews>
  <sheetFormatPr defaultColWidth="17.1238938053097" defaultRowHeight="18" customHeight="1"/>
  <cols>
    <col min="1" max="1" width="5.8141592920354" style="1" customWidth="1"/>
    <col min="2" max="2" width="51.8141592920354" style="3" customWidth="1"/>
    <col min="3" max="6" width="30.4690265486726" style="5" customWidth="1"/>
    <col min="7" max="7" width="30.3185840707965" style="1" customWidth="1"/>
    <col min="8" max="8" width="32.6371681415929" style="1" customWidth="1"/>
    <col min="9" max="9" width="37.5044247787611" style="1" customWidth="1"/>
    <col min="10" max="16375" width="17.1238938053097" style="1" customWidth="1"/>
    <col min="16376" max="16384" width="17.1238938053097" style="1"/>
  </cols>
  <sheetData>
    <row r="1" s="1" customFormat="1" ht="46" customHeight="1" spans="1:9">
      <c r="A1" s="6" t="s">
        <v>34</v>
      </c>
      <c r="B1" s="6"/>
      <c r="C1" s="6"/>
      <c r="D1" s="6"/>
      <c r="E1" s="6"/>
      <c r="F1" s="6"/>
      <c r="G1" s="6"/>
      <c r="H1" s="6"/>
      <c r="I1" s="6"/>
    </row>
    <row r="2" s="2" customFormat="1" ht="33" customHeight="1" spans="1:9">
      <c r="A2" s="7" t="s">
        <v>1</v>
      </c>
      <c r="B2" s="8" t="s">
        <v>2</v>
      </c>
      <c r="C2" s="9" t="s">
        <v>3</v>
      </c>
      <c r="D2" s="9"/>
      <c r="E2" s="9"/>
      <c r="F2" s="10" t="s">
        <v>4</v>
      </c>
      <c r="G2" s="9" t="s">
        <v>5</v>
      </c>
      <c r="H2" s="11" t="s">
        <v>6</v>
      </c>
      <c r="I2" s="11"/>
    </row>
    <row r="3" s="2" customFormat="1" ht="28" customHeight="1" spans="1:9">
      <c r="A3" s="7"/>
      <c r="B3" s="8"/>
      <c r="C3" s="12" t="s">
        <v>7</v>
      </c>
      <c r="D3" s="12" t="s">
        <v>8</v>
      </c>
      <c r="E3" s="9" t="s">
        <v>9</v>
      </c>
      <c r="F3" s="13"/>
      <c r="G3" s="9"/>
      <c r="H3" s="14" t="s">
        <v>10</v>
      </c>
      <c r="I3" s="14" t="s">
        <v>11</v>
      </c>
    </row>
    <row r="4" s="1" customFormat="1" ht="52" customHeight="1" spans="1:9">
      <c r="A4" s="15">
        <v>1</v>
      </c>
      <c r="B4" s="16" t="s">
        <v>35</v>
      </c>
      <c r="C4" s="17">
        <v>32007517.27</v>
      </c>
      <c r="D4" s="17">
        <v>38822695.2172779</v>
      </c>
      <c r="E4" s="17">
        <v>70830212.4872779</v>
      </c>
      <c r="F4" s="17">
        <v>70830212.4872779</v>
      </c>
      <c r="G4" s="17">
        <v>70830212.4872779</v>
      </c>
      <c r="H4" s="17">
        <v>70830212.4872779</v>
      </c>
      <c r="I4" s="21"/>
    </row>
    <row r="5" s="1" customFormat="1" ht="52" customHeight="1" spans="1:9">
      <c r="A5" s="15">
        <v>2</v>
      </c>
      <c r="B5" s="18" t="s">
        <v>36</v>
      </c>
      <c r="C5" s="19">
        <v>50919936</v>
      </c>
      <c r="D5" s="19">
        <v>14523515.7589333</v>
      </c>
      <c r="E5" s="19">
        <v>65443451.7589333</v>
      </c>
      <c r="F5" s="19">
        <v>65443451.7589333</v>
      </c>
      <c r="G5" s="19">
        <v>65443451.7589333</v>
      </c>
      <c r="H5" s="19">
        <v>65443451.7589333</v>
      </c>
      <c r="I5" s="21"/>
    </row>
    <row r="6" s="1" customFormat="1" ht="52" customHeight="1" spans="1:9">
      <c r="A6" s="15">
        <v>3</v>
      </c>
      <c r="B6" s="16" t="s">
        <v>37</v>
      </c>
      <c r="C6" s="19">
        <v>43170000</v>
      </c>
      <c r="D6" s="17">
        <v>48861860</v>
      </c>
      <c r="E6" s="19">
        <v>92031860</v>
      </c>
      <c r="F6" s="19">
        <v>92031860</v>
      </c>
      <c r="G6" s="19">
        <v>92031860</v>
      </c>
      <c r="H6" s="19">
        <v>92031860</v>
      </c>
      <c r="I6" s="21"/>
    </row>
    <row r="7" s="1" customFormat="1" ht="52" customHeight="1" spans="1:9">
      <c r="A7" s="15">
        <v>4</v>
      </c>
      <c r="B7" s="18" t="s">
        <v>38</v>
      </c>
      <c r="C7" s="19">
        <v>8000000</v>
      </c>
      <c r="D7" s="19">
        <v>6769011.11111112</v>
      </c>
      <c r="E7" s="19">
        <v>14769011.1111111</v>
      </c>
      <c r="F7" s="19">
        <v>14769011.1111111</v>
      </c>
      <c r="G7" s="19">
        <v>14769011.1111111</v>
      </c>
      <c r="H7" s="20">
        <v>14769011.1111111</v>
      </c>
      <c r="I7" s="21"/>
    </row>
    <row r="8" s="1" customFormat="1" ht="52" customHeight="1" spans="1:9">
      <c r="A8" s="15">
        <v>5</v>
      </c>
      <c r="B8" s="18" t="s">
        <v>39</v>
      </c>
      <c r="C8" s="19">
        <v>7834000</v>
      </c>
      <c r="D8" s="19">
        <v>6934095.39</v>
      </c>
      <c r="E8" s="19">
        <v>14768095.39</v>
      </c>
      <c r="F8" s="19">
        <v>14768095.39</v>
      </c>
      <c r="G8" s="19">
        <v>14768095.39</v>
      </c>
      <c r="H8" s="19">
        <v>14768095.39</v>
      </c>
      <c r="I8" s="21"/>
    </row>
    <row r="9" s="1" customFormat="1" ht="52" customHeight="1" spans="1:9">
      <c r="A9" s="15">
        <v>6</v>
      </c>
      <c r="B9" s="18" t="s">
        <v>40</v>
      </c>
      <c r="C9" s="19">
        <v>4600000</v>
      </c>
      <c r="D9" s="19">
        <v>2297214.44444444</v>
      </c>
      <c r="E9" s="19">
        <v>6897214.44444444</v>
      </c>
      <c r="F9" s="19">
        <v>6897214.44444444</v>
      </c>
      <c r="G9" s="19">
        <v>6897214.44444444</v>
      </c>
      <c r="H9" s="19">
        <v>6897214.44444444</v>
      </c>
      <c r="I9" s="21"/>
    </row>
    <row r="10" s="1" customFormat="1" ht="52" customHeight="1" spans="1:9">
      <c r="A10" s="15">
        <v>7</v>
      </c>
      <c r="B10" s="18" t="s">
        <v>41</v>
      </c>
      <c r="C10" s="19">
        <v>3991000</v>
      </c>
      <c r="D10" s="19">
        <v>2694035.86111111</v>
      </c>
      <c r="E10" s="19">
        <v>6685035.86111111</v>
      </c>
      <c r="F10" s="19">
        <v>6685035.86111111</v>
      </c>
      <c r="G10" s="19">
        <v>6685035.86111111</v>
      </c>
      <c r="H10" s="20">
        <v>6685035.86111111</v>
      </c>
      <c r="I10" s="21"/>
    </row>
    <row r="11" s="1" customFormat="1" ht="52" customHeight="1" spans="1:9">
      <c r="A11" s="15">
        <v>8</v>
      </c>
      <c r="B11" s="18" t="s">
        <v>42</v>
      </c>
      <c r="C11" s="19">
        <v>3810800</v>
      </c>
      <c r="D11" s="19">
        <v>1304127.05555556</v>
      </c>
      <c r="E11" s="19">
        <v>5114927.05555556</v>
      </c>
      <c r="F11" s="19">
        <v>5114927.05555556</v>
      </c>
      <c r="G11" s="19">
        <v>5114927.05555556</v>
      </c>
      <c r="H11" s="20">
        <v>5114927.05555556</v>
      </c>
      <c r="I11" s="21"/>
    </row>
    <row r="12" s="1" customFormat="1" ht="52" customHeight="1" spans="1:9">
      <c r="A12" s="15">
        <v>9</v>
      </c>
      <c r="B12" s="18" t="s">
        <v>43</v>
      </c>
      <c r="C12" s="19">
        <v>3545360</v>
      </c>
      <c r="D12" s="19">
        <v>790005.796111112</v>
      </c>
      <c r="E12" s="19">
        <v>4335365.79611111</v>
      </c>
      <c r="F12" s="19">
        <v>4335365.79611111</v>
      </c>
      <c r="G12" s="21"/>
      <c r="H12" s="21"/>
      <c r="I12" s="21"/>
    </row>
    <row r="13" s="1" customFormat="1" ht="52" customHeight="1" spans="1:9">
      <c r="A13" s="15">
        <v>10</v>
      </c>
      <c r="B13" s="18" t="s">
        <v>44</v>
      </c>
      <c r="C13" s="19">
        <v>2020000</v>
      </c>
      <c r="D13" s="19">
        <v>1461520.5</v>
      </c>
      <c r="E13" s="19">
        <v>3481520.5</v>
      </c>
      <c r="F13" s="19">
        <v>3481520.5</v>
      </c>
      <c r="G13" s="19">
        <v>3481520.5</v>
      </c>
      <c r="H13" s="20">
        <v>3481520.5</v>
      </c>
      <c r="I13" s="21"/>
    </row>
    <row r="14" s="1" customFormat="1" ht="52" customHeight="1" spans="1:9">
      <c r="A14" s="15">
        <v>11</v>
      </c>
      <c r="B14" s="16" t="s">
        <v>45</v>
      </c>
      <c r="C14" s="17">
        <v>2259785.33</v>
      </c>
      <c r="D14" s="17">
        <f>E14-C14</f>
        <v>2235980.9496</v>
      </c>
      <c r="E14" s="17">
        <v>4495766.2796</v>
      </c>
      <c r="F14" s="17">
        <v>4495766.2796</v>
      </c>
      <c r="G14" s="17">
        <v>4495766.2796</v>
      </c>
      <c r="H14" s="21"/>
      <c r="I14" s="24">
        <v>4495766.2796</v>
      </c>
    </row>
    <row r="15" s="1" customFormat="1" ht="52" customHeight="1" spans="1:9">
      <c r="A15" s="15">
        <v>12</v>
      </c>
      <c r="B15" s="18" t="s">
        <v>46</v>
      </c>
      <c r="C15" s="19">
        <v>1780000</v>
      </c>
      <c r="D15" s="19">
        <v>995174.277777778</v>
      </c>
      <c r="E15" s="19">
        <v>2775174.27777778</v>
      </c>
      <c r="F15" s="19">
        <v>2775174.27777778</v>
      </c>
      <c r="G15" s="21"/>
      <c r="H15" s="21"/>
      <c r="I15" s="21"/>
    </row>
    <row r="16" s="1" customFormat="1" ht="52" customHeight="1" spans="1:9">
      <c r="A16" s="15">
        <v>13</v>
      </c>
      <c r="B16" s="18" t="s">
        <v>47</v>
      </c>
      <c r="C16" s="19">
        <v>1450000</v>
      </c>
      <c r="D16" s="19">
        <v>1424304.17</v>
      </c>
      <c r="E16" s="19">
        <v>2874304.17</v>
      </c>
      <c r="F16" s="19">
        <v>2874304.17</v>
      </c>
      <c r="G16" s="19">
        <v>2874304.17</v>
      </c>
      <c r="H16" s="19">
        <v>2874304.17</v>
      </c>
      <c r="I16" s="21"/>
    </row>
    <row r="17" s="1" customFormat="1" ht="52" customHeight="1" spans="1:9">
      <c r="A17" s="15">
        <v>14</v>
      </c>
      <c r="B17" s="18" t="s">
        <v>48</v>
      </c>
      <c r="C17" s="19">
        <v>1245387.17777778</v>
      </c>
      <c r="D17" s="19">
        <v>0</v>
      </c>
      <c r="E17" s="19">
        <v>1245387.17777778</v>
      </c>
      <c r="F17" s="19">
        <v>1245387.17777778</v>
      </c>
      <c r="G17" s="19">
        <v>1245387.17777778</v>
      </c>
      <c r="H17" s="19">
        <v>1245387.17777778</v>
      </c>
      <c r="I17" s="21"/>
    </row>
    <row r="18" s="1" customFormat="1" ht="52" customHeight="1" spans="1:9">
      <c r="A18" s="15">
        <v>15</v>
      </c>
      <c r="B18" s="16" t="s">
        <v>49</v>
      </c>
      <c r="C18" s="17">
        <v>1200000</v>
      </c>
      <c r="D18" s="17">
        <v>334846.666666667</v>
      </c>
      <c r="E18" s="17">
        <v>1534846.66666667</v>
      </c>
      <c r="F18" s="17">
        <v>1534846.66666667</v>
      </c>
      <c r="G18" s="17">
        <v>1534846.66666667</v>
      </c>
      <c r="H18" s="17">
        <v>1534846.66666667</v>
      </c>
      <c r="I18" s="21"/>
    </row>
    <row r="19" s="1" customFormat="1" ht="52" customHeight="1" spans="1:9">
      <c r="A19" s="15">
        <v>16</v>
      </c>
      <c r="B19" s="18" t="s">
        <v>50</v>
      </c>
      <c r="C19" s="19">
        <v>1800000</v>
      </c>
      <c r="D19" s="19">
        <v>429445</v>
      </c>
      <c r="E19" s="19">
        <v>2229445</v>
      </c>
      <c r="F19" s="19">
        <v>2229445</v>
      </c>
      <c r="G19" s="19">
        <v>2229445</v>
      </c>
      <c r="H19" s="20">
        <v>2229445</v>
      </c>
      <c r="I19" s="21"/>
    </row>
    <row r="20" s="1" customFormat="1" ht="52" customHeight="1" spans="1:9">
      <c r="A20" s="15">
        <v>17</v>
      </c>
      <c r="B20" s="18" t="s">
        <v>51</v>
      </c>
      <c r="C20" s="19">
        <v>1097400</v>
      </c>
      <c r="D20" s="19">
        <v>788875.135</v>
      </c>
      <c r="E20" s="19">
        <v>1886275.135</v>
      </c>
      <c r="F20" s="19">
        <v>1886275.135</v>
      </c>
      <c r="G20" s="19">
        <v>1886275.135</v>
      </c>
      <c r="H20" s="19">
        <v>1886275.135</v>
      </c>
      <c r="I20" s="21"/>
    </row>
    <row r="21" s="1" customFormat="1" ht="52" customHeight="1" spans="1:9">
      <c r="A21" s="15">
        <v>18</v>
      </c>
      <c r="B21" s="18" t="s">
        <v>52</v>
      </c>
      <c r="C21" s="19">
        <v>1226000</v>
      </c>
      <c r="D21" s="19">
        <v>719215.872222222</v>
      </c>
      <c r="E21" s="19">
        <v>1945215.87222222</v>
      </c>
      <c r="F21" s="19">
        <v>1945215.87222222</v>
      </c>
      <c r="G21" s="19">
        <v>1945215.87222222</v>
      </c>
      <c r="H21" s="19">
        <v>1945215.87222222</v>
      </c>
      <c r="I21" s="21"/>
    </row>
    <row r="22" s="1" customFormat="1" ht="52" customHeight="1" spans="1:9">
      <c r="A22" s="15">
        <v>19</v>
      </c>
      <c r="B22" s="18" t="s">
        <v>53</v>
      </c>
      <c r="C22" s="19">
        <v>1400000</v>
      </c>
      <c r="D22" s="19">
        <v>2660746.66666667</v>
      </c>
      <c r="E22" s="19">
        <v>4060746.66666667</v>
      </c>
      <c r="F22" s="19">
        <v>4060746.66666667</v>
      </c>
      <c r="G22" s="19">
        <v>4060746.66666667</v>
      </c>
      <c r="H22" s="21"/>
      <c r="I22" s="19">
        <v>4060746.66666667</v>
      </c>
    </row>
    <row r="23" s="1" customFormat="1" ht="52" customHeight="1" spans="1:9">
      <c r="A23" s="15">
        <v>20</v>
      </c>
      <c r="B23" s="16" t="s">
        <v>54</v>
      </c>
      <c r="C23" s="17">
        <v>565000</v>
      </c>
      <c r="D23" s="17">
        <v>233139.402777778</v>
      </c>
      <c r="E23" s="17">
        <v>798139.402777778</v>
      </c>
      <c r="F23" s="17">
        <v>798139.402777778</v>
      </c>
      <c r="G23" s="17">
        <v>798139.402777778</v>
      </c>
      <c r="H23" s="17">
        <v>798139.402777778</v>
      </c>
      <c r="I23" s="21"/>
    </row>
    <row r="24" s="1" customFormat="1" ht="52" customHeight="1" spans="1:9">
      <c r="A24" s="15">
        <v>21</v>
      </c>
      <c r="B24" s="16" t="s">
        <v>55</v>
      </c>
      <c r="C24" s="22">
        <v>975000</v>
      </c>
      <c r="D24" s="17">
        <v>814140.416666667</v>
      </c>
      <c r="E24" s="22">
        <v>1789140.41666667</v>
      </c>
      <c r="F24" s="22">
        <v>1789140.41666667</v>
      </c>
      <c r="G24" s="22">
        <v>1789140.41666667</v>
      </c>
      <c r="H24" s="22">
        <v>1789140.41666667</v>
      </c>
      <c r="I24" s="21"/>
    </row>
    <row r="25" s="1" customFormat="1" ht="52" customHeight="1" spans="1:9">
      <c r="A25" s="15">
        <v>22</v>
      </c>
      <c r="B25" s="18" t="s">
        <v>56</v>
      </c>
      <c r="C25" s="22">
        <v>1000000</v>
      </c>
      <c r="D25" s="17">
        <v>810422.222222222</v>
      </c>
      <c r="E25" s="22">
        <v>1810422.22222222</v>
      </c>
      <c r="F25" s="22">
        <v>1810422.22222222</v>
      </c>
      <c r="G25" s="21"/>
      <c r="H25" s="21"/>
      <c r="I25" s="21"/>
    </row>
    <row r="26" s="1" customFormat="1" ht="52" customHeight="1" spans="1:9">
      <c r="A26" s="15">
        <v>23</v>
      </c>
      <c r="B26" s="18" t="s">
        <v>57</v>
      </c>
      <c r="C26" s="23">
        <v>806000</v>
      </c>
      <c r="D26" s="19">
        <v>415107.422222222</v>
      </c>
      <c r="E26" s="23">
        <v>1221107.42222222</v>
      </c>
      <c r="F26" s="23">
        <v>1221107.42222222</v>
      </c>
      <c r="G26" s="23">
        <v>1221107.42222222</v>
      </c>
      <c r="H26" s="23">
        <v>1221107.42222222</v>
      </c>
      <c r="I26" s="21"/>
    </row>
    <row r="27" s="1" customFormat="1" ht="52" customHeight="1" spans="1:9">
      <c r="A27" s="15">
        <v>24</v>
      </c>
      <c r="B27" s="18" t="s">
        <v>58</v>
      </c>
      <c r="C27" s="19">
        <v>845000</v>
      </c>
      <c r="D27" s="19">
        <v>139326.416666667</v>
      </c>
      <c r="E27" s="19">
        <v>984326.416666667</v>
      </c>
      <c r="F27" s="19">
        <v>984326.416666667</v>
      </c>
      <c r="G27" s="19">
        <v>984326.416666667</v>
      </c>
      <c r="H27" s="19">
        <v>984326.416666667</v>
      </c>
      <c r="I27" s="21"/>
    </row>
    <row r="28" s="1" customFormat="1" ht="52" customHeight="1" spans="1:9">
      <c r="A28" s="15">
        <v>25</v>
      </c>
      <c r="B28" s="18" t="s">
        <v>59</v>
      </c>
      <c r="C28" s="19">
        <v>591638.22</v>
      </c>
      <c r="D28" s="19">
        <v>0</v>
      </c>
      <c r="E28" s="19">
        <v>591638.22</v>
      </c>
      <c r="F28" s="19">
        <v>591638.22</v>
      </c>
      <c r="G28" s="19">
        <v>591638.22</v>
      </c>
      <c r="H28" s="19">
        <v>591638.22</v>
      </c>
      <c r="I28" s="21"/>
    </row>
    <row r="29" s="1" customFormat="1" ht="52" customHeight="1" spans="1:10">
      <c r="A29" s="15">
        <v>26</v>
      </c>
      <c r="B29" s="18" t="s">
        <v>60</v>
      </c>
      <c r="C29" s="19">
        <v>571000</v>
      </c>
      <c r="D29" s="19">
        <v>398925.977777778</v>
      </c>
      <c r="E29" s="19">
        <v>969925.977777778</v>
      </c>
      <c r="F29" s="19">
        <v>969925.977777778</v>
      </c>
      <c r="G29" s="19">
        <v>969925.977777778</v>
      </c>
      <c r="H29" s="19">
        <v>969925.977777778</v>
      </c>
      <c r="I29" s="21"/>
      <c r="J29" s="1" t="s">
        <v>61</v>
      </c>
    </row>
    <row r="30" s="1" customFormat="1" ht="52" customHeight="1" spans="1:9">
      <c r="A30" s="15">
        <v>27</v>
      </c>
      <c r="B30" s="18" t="s">
        <v>62</v>
      </c>
      <c r="C30" s="19">
        <v>399000</v>
      </c>
      <c r="D30" s="19">
        <v>238402.491666667</v>
      </c>
      <c r="E30" s="19">
        <v>637402.491666667</v>
      </c>
      <c r="F30" s="19">
        <v>637402.491666667</v>
      </c>
      <c r="G30" s="19">
        <v>637402.491666667</v>
      </c>
      <c r="H30" s="19">
        <v>637402.491666667</v>
      </c>
      <c r="I30" s="21"/>
    </row>
    <row r="31" s="1" customFormat="1" ht="52" customHeight="1" spans="1:9">
      <c r="A31" s="15">
        <v>28</v>
      </c>
      <c r="B31" s="18" t="s">
        <v>63</v>
      </c>
      <c r="C31" s="19">
        <v>230000</v>
      </c>
      <c r="D31" s="19">
        <v>0</v>
      </c>
      <c r="E31" s="19">
        <v>230000</v>
      </c>
      <c r="F31" s="19">
        <v>230000</v>
      </c>
      <c r="G31" s="19">
        <v>230000</v>
      </c>
      <c r="H31" s="19">
        <v>230000</v>
      </c>
      <c r="I31" s="21"/>
    </row>
    <row r="32" s="1" customFormat="1" ht="52" customHeight="1" spans="1:9">
      <c r="A32" s="15">
        <v>29</v>
      </c>
      <c r="B32" s="18" t="s">
        <v>64</v>
      </c>
      <c r="C32" s="19">
        <v>400000</v>
      </c>
      <c r="D32" s="19">
        <v>201204.455555556</v>
      </c>
      <c r="E32" s="19">
        <v>601204.455555556</v>
      </c>
      <c r="F32" s="19">
        <v>601204.455555556</v>
      </c>
      <c r="G32" s="19">
        <v>601204.455555556</v>
      </c>
      <c r="H32" s="21"/>
      <c r="I32" s="19">
        <v>601204.455555556</v>
      </c>
    </row>
    <row r="33" s="1" customFormat="1" ht="52" customHeight="1" spans="1:9">
      <c r="A33" s="15">
        <v>30</v>
      </c>
      <c r="B33" s="18" t="s">
        <v>65</v>
      </c>
      <c r="C33" s="19">
        <v>800000</v>
      </c>
      <c r="D33" s="19">
        <v>986431.111111111</v>
      </c>
      <c r="E33" s="19">
        <v>1786431.11111111</v>
      </c>
      <c r="F33" s="19">
        <v>1786431.11111111</v>
      </c>
      <c r="G33" s="19">
        <v>1786431.11111111</v>
      </c>
      <c r="H33" s="19">
        <v>1786431.11111111</v>
      </c>
      <c r="I33" s="21"/>
    </row>
    <row r="34" s="1" customFormat="1" ht="52" customHeight="1" spans="1:9">
      <c r="A34" s="15">
        <v>31</v>
      </c>
      <c r="B34" s="18" t="s">
        <v>66</v>
      </c>
      <c r="C34" s="19">
        <v>300000</v>
      </c>
      <c r="D34" s="19">
        <v>110233.333333333</v>
      </c>
      <c r="E34" s="19">
        <v>410233.333333333</v>
      </c>
      <c r="F34" s="19">
        <v>410233.333333333</v>
      </c>
      <c r="G34" s="19">
        <v>410233.333333333</v>
      </c>
      <c r="H34" s="19">
        <v>410233.333333333</v>
      </c>
      <c r="I34" s="21"/>
    </row>
    <row r="35" s="1" customFormat="1" ht="52" customHeight="1" spans="1:9">
      <c r="A35" s="15">
        <v>32</v>
      </c>
      <c r="B35" s="18" t="s">
        <v>67</v>
      </c>
      <c r="C35" s="19">
        <v>291000</v>
      </c>
      <c r="D35" s="19">
        <v>254127.066666667</v>
      </c>
      <c r="E35" s="19">
        <v>545127.066666667</v>
      </c>
      <c r="F35" s="19">
        <v>545127.066666667</v>
      </c>
      <c r="G35" s="21"/>
      <c r="H35" s="21"/>
      <c r="I35" s="21"/>
    </row>
    <row r="36" s="1" customFormat="1" ht="52" customHeight="1" spans="1:9">
      <c r="A36" s="15">
        <v>33</v>
      </c>
      <c r="B36" s="18" t="s">
        <v>68</v>
      </c>
      <c r="C36" s="19">
        <v>270000</v>
      </c>
      <c r="D36" s="19">
        <v>117871.5</v>
      </c>
      <c r="E36" s="19">
        <v>387871.5</v>
      </c>
      <c r="F36" s="19">
        <v>387871.5</v>
      </c>
      <c r="G36" s="19">
        <v>387871.5</v>
      </c>
      <c r="H36" s="19">
        <v>387871.5</v>
      </c>
      <c r="I36" s="21"/>
    </row>
    <row r="37" s="1" customFormat="1" ht="52" customHeight="1" spans="1:9">
      <c r="A37" s="15">
        <v>34</v>
      </c>
      <c r="B37" s="18" t="s">
        <v>69</v>
      </c>
      <c r="C37" s="19">
        <v>200000</v>
      </c>
      <c r="D37" s="19">
        <v>163041.111111111</v>
      </c>
      <c r="E37" s="19">
        <v>363041.111111111</v>
      </c>
      <c r="F37" s="19">
        <v>363041.111111111</v>
      </c>
      <c r="G37" s="19">
        <v>363041.111111111</v>
      </c>
      <c r="H37" s="19">
        <v>363041.111111111</v>
      </c>
      <c r="I37" s="21"/>
    </row>
    <row r="38" s="1" customFormat="1" ht="52" customHeight="1" spans="1:9">
      <c r="A38" s="15">
        <v>35</v>
      </c>
      <c r="B38" s="18" t="s">
        <v>70</v>
      </c>
      <c r="C38" s="19">
        <v>230000</v>
      </c>
      <c r="D38" s="19">
        <v>159936.25</v>
      </c>
      <c r="E38" s="19">
        <v>389936.25</v>
      </c>
      <c r="F38" s="19">
        <v>389936.25</v>
      </c>
      <c r="G38" s="21"/>
      <c r="H38" s="21"/>
      <c r="I38" s="21"/>
    </row>
    <row r="39" s="1" customFormat="1" ht="52" customHeight="1" spans="1:9">
      <c r="A39" s="15">
        <v>36</v>
      </c>
      <c r="B39" s="18" t="s">
        <v>71</v>
      </c>
      <c r="C39" s="19">
        <v>206200</v>
      </c>
      <c r="D39" s="19">
        <v>32016.5594444444</v>
      </c>
      <c r="E39" s="19">
        <v>238216.559444444</v>
      </c>
      <c r="F39" s="19">
        <v>238216.559444444</v>
      </c>
      <c r="G39" s="19">
        <v>238216.559444444</v>
      </c>
      <c r="H39" s="20">
        <v>238216.559444444</v>
      </c>
      <c r="I39" s="21"/>
    </row>
    <row r="40" s="1" customFormat="1" ht="52" customHeight="1" spans="1:9">
      <c r="A40" s="15">
        <v>37</v>
      </c>
      <c r="B40" s="18" t="s">
        <v>72</v>
      </c>
      <c r="C40" s="17">
        <v>140000</v>
      </c>
      <c r="D40" s="17">
        <v>102861.5</v>
      </c>
      <c r="E40" s="17">
        <v>242861.5</v>
      </c>
      <c r="F40" s="17">
        <v>242861.5</v>
      </c>
      <c r="G40" s="17">
        <v>242861.5</v>
      </c>
      <c r="H40" s="24">
        <v>242861.5</v>
      </c>
      <c r="I40" s="21"/>
    </row>
    <row r="41" s="1" customFormat="1" ht="52" customHeight="1" spans="1:9">
      <c r="A41" s="15">
        <v>38</v>
      </c>
      <c r="B41" s="18" t="s">
        <v>73</v>
      </c>
      <c r="C41" s="17">
        <v>200000</v>
      </c>
      <c r="D41" s="17">
        <v>0</v>
      </c>
      <c r="E41" s="17">
        <v>200000</v>
      </c>
      <c r="F41" s="17">
        <v>200000</v>
      </c>
      <c r="G41" s="17">
        <v>200000</v>
      </c>
      <c r="H41" s="17">
        <v>200000</v>
      </c>
      <c r="I41" s="21"/>
    </row>
    <row r="42" s="1" customFormat="1" ht="52" customHeight="1" spans="1:9">
      <c r="A42" s="15">
        <v>39</v>
      </c>
      <c r="B42" s="18" t="s">
        <v>74</v>
      </c>
      <c r="C42" s="19">
        <v>181000</v>
      </c>
      <c r="D42" s="19">
        <v>83435.4694444444</v>
      </c>
      <c r="E42" s="19">
        <v>264435.469444444</v>
      </c>
      <c r="F42" s="19">
        <v>264435.469444444</v>
      </c>
      <c r="G42" s="19">
        <v>264435.469444444</v>
      </c>
      <c r="H42" s="19">
        <v>264435.469444444</v>
      </c>
      <c r="I42" s="21"/>
    </row>
    <row r="43" s="1" customFormat="1" ht="52" customHeight="1" spans="1:9">
      <c r="A43" s="15">
        <v>40</v>
      </c>
      <c r="B43" s="18" t="s">
        <v>75</v>
      </c>
      <c r="C43" s="19">
        <v>180000</v>
      </c>
      <c r="D43" s="19">
        <v>135113.5</v>
      </c>
      <c r="E43" s="19">
        <v>315113.5</v>
      </c>
      <c r="F43" s="19">
        <v>315113.5</v>
      </c>
      <c r="G43" s="19">
        <v>315113.5</v>
      </c>
      <c r="H43" s="19">
        <v>315113.5</v>
      </c>
      <c r="I43" s="21"/>
    </row>
    <row r="44" s="1" customFormat="1" ht="52" customHeight="1" spans="1:9">
      <c r="A44" s="15">
        <v>41</v>
      </c>
      <c r="B44" s="18" t="s">
        <v>76</v>
      </c>
      <c r="C44" s="19">
        <v>150000</v>
      </c>
      <c r="D44" s="19">
        <v>56335.4166666667</v>
      </c>
      <c r="E44" s="19">
        <v>206335.416666667</v>
      </c>
      <c r="F44" s="19">
        <v>206335.416666667</v>
      </c>
      <c r="G44" s="19">
        <v>206335.416666667</v>
      </c>
      <c r="H44" s="19">
        <v>206335.416666667</v>
      </c>
      <c r="I44" s="21"/>
    </row>
    <row r="45" s="1" customFormat="1" ht="52" customHeight="1" spans="1:9">
      <c r="A45" s="15">
        <v>42</v>
      </c>
      <c r="B45" s="18" t="s">
        <v>77</v>
      </c>
      <c r="C45" s="19">
        <v>139000</v>
      </c>
      <c r="D45" s="19">
        <v>99748.3305555556</v>
      </c>
      <c r="E45" s="19">
        <v>238748.330555556</v>
      </c>
      <c r="F45" s="19">
        <v>238748.330555556</v>
      </c>
      <c r="G45" s="19">
        <v>238748.330555556</v>
      </c>
      <c r="H45" s="19">
        <v>238748.330555556</v>
      </c>
      <c r="I45" s="21"/>
    </row>
    <row r="46" s="1" customFormat="1" ht="52" customHeight="1" spans="1:9">
      <c r="A46" s="15">
        <v>43</v>
      </c>
      <c r="B46" s="18" t="s">
        <v>78</v>
      </c>
      <c r="C46" s="19">
        <v>145000</v>
      </c>
      <c r="D46" s="19">
        <v>115925.888888889</v>
      </c>
      <c r="E46" s="19">
        <v>260925.888888889</v>
      </c>
      <c r="F46" s="19">
        <v>260925.888888889</v>
      </c>
      <c r="G46" s="19">
        <v>260925.888888889</v>
      </c>
      <c r="H46" s="19">
        <v>260925.888888889</v>
      </c>
      <c r="I46" s="21"/>
    </row>
    <row r="47" s="1" customFormat="1" ht="52" customHeight="1" spans="1:9">
      <c r="A47" s="15">
        <v>44</v>
      </c>
      <c r="B47" s="16" t="s">
        <v>79</v>
      </c>
      <c r="C47" s="17">
        <v>147000</v>
      </c>
      <c r="D47" s="17">
        <v>111548.091666667</v>
      </c>
      <c r="E47" s="17">
        <v>258548.091666667</v>
      </c>
      <c r="F47" s="17">
        <v>258548.091666667</v>
      </c>
      <c r="G47" s="21"/>
      <c r="H47" s="21"/>
      <c r="I47" s="21"/>
    </row>
    <row r="48" s="1" customFormat="1" ht="52" customHeight="1" spans="1:9">
      <c r="A48" s="15">
        <v>45</v>
      </c>
      <c r="B48" s="18" t="s">
        <v>80</v>
      </c>
      <c r="C48" s="19">
        <v>140000</v>
      </c>
      <c r="D48" s="19">
        <v>125991.444444444</v>
      </c>
      <c r="E48" s="19">
        <v>265991.444444444</v>
      </c>
      <c r="F48" s="19">
        <v>265991.444444444</v>
      </c>
      <c r="G48" s="19">
        <v>265991.444444444</v>
      </c>
      <c r="H48" s="19">
        <v>265991.444444444</v>
      </c>
      <c r="I48" s="21"/>
    </row>
    <row r="49" s="1" customFormat="1" ht="52" customHeight="1" spans="1:9">
      <c r="A49" s="15">
        <v>46</v>
      </c>
      <c r="B49" s="18" t="s">
        <v>81</v>
      </c>
      <c r="C49" s="19">
        <v>125000</v>
      </c>
      <c r="D49" s="19">
        <v>113944.444444444</v>
      </c>
      <c r="E49" s="19">
        <v>238944.444444444</v>
      </c>
      <c r="F49" s="19">
        <v>238944.444444444</v>
      </c>
      <c r="G49" s="19">
        <v>238944.444444444</v>
      </c>
      <c r="H49" s="19">
        <v>238944.444444444</v>
      </c>
      <c r="I49" s="21"/>
    </row>
    <row r="50" s="1" customFormat="1" ht="52" customHeight="1" spans="1:9">
      <c r="A50" s="15">
        <v>47</v>
      </c>
      <c r="B50" s="18" t="s">
        <v>82</v>
      </c>
      <c r="C50" s="19">
        <v>120000</v>
      </c>
      <c r="D50" s="19">
        <v>134132.666666667</v>
      </c>
      <c r="E50" s="19">
        <v>254132.666666667</v>
      </c>
      <c r="F50" s="19">
        <v>254132.666666667</v>
      </c>
      <c r="G50" s="21"/>
      <c r="H50" s="21"/>
      <c r="I50" s="21"/>
    </row>
    <row r="51" s="1" customFormat="1" ht="52" customHeight="1" spans="1:9">
      <c r="A51" s="15">
        <v>48</v>
      </c>
      <c r="B51" s="18" t="s">
        <v>83</v>
      </c>
      <c r="C51" s="19">
        <v>110000</v>
      </c>
      <c r="D51" s="19">
        <v>65832.5555555556</v>
      </c>
      <c r="E51" s="19">
        <v>175832.555555556</v>
      </c>
      <c r="F51" s="19">
        <v>175832.555555556</v>
      </c>
      <c r="G51" s="19">
        <v>175832.555555556</v>
      </c>
      <c r="H51" s="19">
        <v>175832.555555556</v>
      </c>
      <c r="I51" s="21"/>
    </row>
    <row r="52" s="1" customFormat="1" ht="52" customHeight="1" spans="1:9">
      <c r="A52" s="15">
        <v>49</v>
      </c>
      <c r="B52" s="18" t="s">
        <v>84</v>
      </c>
      <c r="C52" s="19">
        <v>110000</v>
      </c>
      <c r="D52" s="19">
        <v>65832.5555555556</v>
      </c>
      <c r="E52" s="19">
        <v>175832.555555556</v>
      </c>
      <c r="F52" s="19">
        <v>175832.555555556</v>
      </c>
      <c r="G52" s="21"/>
      <c r="H52" s="21"/>
      <c r="I52" s="21"/>
    </row>
    <row r="53" s="1" customFormat="1" ht="52" customHeight="1" spans="1:9">
      <c r="A53" s="15">
        <v>50</v>
      </c>
      <c r="B53" s="18" t="s">
        <v>85</v>
      </c>
      <c r="C53" s="19">
        <v>80000</v>
      </c>
      <c r="D53" s="19">
        <v>56786.8888888889</v>
      </c>
      <c r="E53" s="19">
        <v>136786.888888889</v>
      </c>
      <c r="F53" s="19">
        <v>136786.888888889</v>
      </c>
      <c r="G53" s="21"/>
      <c r="H53" s="21"/>
      <c r="I53" s="21"/>
    </row>
    <row r="54" s="1" customFormat="1" ht="52" customHeight="1" spans="1:9">
      <c r="A54" s="15">
        <v>51</v>
      </c>
      <c r="B54" s="18" t="s">
        <v>86</v>
      </c>
      <c r="C54" s="19">
        <v>100000</v>
      </c>
      <c r="D54" s="19">
        <v>19077.5</v>
      </c>
      <c r="E54" s="19">
        <v>119077.5</v>
      </c>
      <c r="F54" s="19">
        <v>119077.5</v>
      </c>
      <c r="G54" s="19">
        <v>119077.5</v>
      </c>
      <c r="H54" s="19">
        <v>119077.5</v>
      </c>
      <c r="I54" s="21"/>
    </row>
    <row r="55" s="1" customFormat="1" ht="52" customHeight="1" spans="1:9">
      <c r="A55" s="15">
        <v>52</v>
      </c>
      <c r="B55" s="18" t="s">
        <v>87</v>
      </c>
      <c r="C55" s="17">
        <v>100000</v>
      </c>
      <c r="D55" s="17">
        <v>99048.0555555555</v>
      </c>
      <c r="E55" s="17">
        <v>199048.055555556</v>
      </c>
      <c r="F55" s="17">
        <v>199048.055555556</v>
      </c>
      <c r="G55" s="17">
        <v>199048.055555556</v>
      </c>
      <c r="H55" s="17">
        <v>199048.055555556</v>
      </c>
      <c r="I55" s="21"/>
    </row>
    <row r="56" s="1" customFormat="1" ht="52" customHeight="1" spans="1:9">
      <c r="A56" s="15">
        <v>53</v>
      </c>
      <c r="B56" s="18" t="s">
        <v>88</v>
      </c>
      <c r="C56" s="19">
        <v>73000</v>
      </c>
      <c r="D56" s="19">
        <v>55670.5972222222</v>
      </c>
      <c r="E56" s="19">
        <v>128670.597222222</v>
      </c>
      <c r="F56" s="19">
        <v>128670.597222222</v>
      </c>
      <c r="G56" s="19">
        <v>128670.597222222</v>
      </c>
      <c r="H56" s="19">
        <v>128670.597222222</v>
      </c>
      <c r="I56" s="21"/>
    </row>
    <row r="57" s="3" customFormat="1" ht="52" customHeight="1" spans="1:9">
      <c r="A57" s="15">
        <v>54</v>
      </c>
      <c r="B57" s="18" t="s">
        <v>89</v>
      </c>
      <c r="C57" s="19">
        <v>90000</v>
      </c>
      <c r="D57" s="19">
        <v>66013.25</v>
      </c>
      <c r="E57" s="19">
        <v>156013.25</v>
      </c>
      <c r="F57" s="19">
        <v>156013.25</v>
      </c>
      <c r="G57" s="25"/>
      <c r="H57" s="25"/>
      <c r="I57" s="25"/>
    </row>
    <row r="58" s="1" customFormat="1" ht="52" customHeight="1" spans="1:9">
      <c r="A58" s="15">
        <v>55</v>
      </c>
      <c r="B58" s="18" t="s">
        <v>90</v>
      </c>
      <c r="C58" s="17">
        <v>97000</v>
      </c>
      <c r="D58" s="17">
        <v>91469.9222222222</v>
      </c>
      <c r="E58" s="17">
        <v>188469.922222222</v>
      </c>
      <c r="F58" s="17">
        <v>188469.922222222</v>
      </c>
      <c r="G58" s="17">
        <v>188469.922222222</v>
      </c>
      <c r="H58" s="17">
        <v>188469.922222222</v>
      </c>
      <c r="I58" s="21"/>
    </row>
    <row r="59" s="1" customFormat="1" ht="52" customHeight="1" spans="1:9">
      <c r="A59" s="15">
        <v>56</v>
      </c>
      <c r="B59" s="18" t="s">
        <v>91</v>
      </c>
      <c r="C59" s="17">
        <v>68000</v>
      </c>
      <c r="D59" s="17">
        <v>48480.4111111111</v>
      </c>
      <c r="E59" s="17">
        <v>116480.411111111</v>
      </c>
      <c r="F59" s="17">
        <v>116480.411111111</v>
      </c>
      <c r="G59" s="17">
        <v>116480.411111111</v>
      </c>
      <c r="H59" s="24">
        <v>116480.411111111</v>
      </c>
      <c r="I59" s="21"/>
    </row>
    <row r="60" s="1" customFormat="1" ht="52" customHeight="1" spans="1:9">
      <c r="A60" s="15">
        <v>57</v>
      </c>
      <c r="B60" s="18" t="s">
        <v>92</v>
      </c>
      <c r="C60" s="26">
        <v>50000</v>
      </c>
      <c r="D60" s="19">
        <v>42929.8611111111</v>
      </c>
      <c r="E60" s="19">
        <v>92929.8611111111</v>
      </c>
      <c r="F60" s="19">
        <v>92929.8611111111</v>
      </c>
      <c r="G60" s="21"/>
      <c r="H60" s="21"/>
      <c r="I60" s="21"/>
    </row>
    <row r="61" s="4" customFormat="1" ht="52" customHeight="1" spans="1:9">
      <c r="A61" s="15">
        <v>58</v>
      </c>
      <c r="B61" s="16" t="s">
        <v>93</v>
      </c>
      <c r="C61" s="17">
        <v>232000</v>
      </c>
      <c r="D61" s="17">
        <v>216950.288888889</v>
      </c>
      <c r="E61" s="17">
        <v>448950.288888889</v>
      </c>
      <c r="F61" s="17">
        <v>448950.288888889</v>
      </c>
      <c r="G61" s="17">
        <v>448950.288888889</v>
      </c>
      <c r="H61" s="17">
        <v>448950.288888889</v>
      </c>
      <c r="I61" s="21"/>
    </row>
    <row r="62" s="4" customFormat="1" ht="52" customHeight="1" spans="1:9">
      <c r="A62" s="15">
        <v>59</v>
      </c>
      <c r="B62" s="16" t="s">
        <v>94</v>
      </c>
      <c r="C62" s="17">
        <v>291000</v>
      </c>
      <c r="D62" s="17">
        <v>212084.841666667</v>
      </c>
      <c r="E62" s="17">
        <v>503084.841666667</v>
      </c>
      <c r="F62" s="17">
        <v>503084.841666667</v>
      </c>
      <c r="G62" s="17">
        <v>503084.841666667</v>
      </c>
      <c r="H62" s="17">
        <v>503084.841666667</v>
      </c>
      <c r="I62" s="21"/>
    </row>
    <row r="63" s="4" customFormat="1" ht="52" customHeight="1" spans="1:9">
      <c r="A63" s="15">
        <v>60</v>
      </c>
      <c r="B63" s="16" t="s">
        <v>95</v>
      </c>
      <c r="C63" s="17">
        <v>600000</v>
      </c>
      <c r="D63" s="17">
        <v>532993.333333333</v>
      </c>
      <c r="E63" s="17">
        <v>1132993.33333333</v>
      </c>
      <c r="F63" s="17">
        <v>1132993.33333333</v>
      </c>
      <c r="G63" s="17">
        <v>1132993.33333333</v>
      </c>
      <c r="H63" s="17">
        <v>1132993.33333333</v>
      </c>
      <c r="I63" s="21"/>
    </row>
    <row r="64" s="4" customFormat="1" ht="52" customHeight="1" spans="1:9">
      <c r="A64" s="15">
        <v>61</v>
      </c>
      <c r="B64" s="16" t="s">
        <v>96</v>
      </c>
      <c r="C64" s="17">
        <v>700000</v>
      </c>
      <c r="D64" s="17">
        <v>468035.555555556</v>
      </c>
      <c r="E64" s="17">
        <v>1168035.55555556</v>
      </c>
      <c r="F64" s="17">
        <v>1168035.55555556</v>
      </c>
      <c r="G64" s="21"/>
      <c r="H64" s="21"/>
      <c r="I64" s="21"/>
    </row>
    <row r="65" s="4" customFormat="1" ht="52" customHeight="1" spans="1:9">
      <c r="A65" s="15">
        <v>62</v>
      </c>
      <c r="B65" s="16" t="s">
        <v>97</v>
      </c>
      <c r="C65" s="17">
        <v>130000</v>
      </c>
      <c r="D65" s="17">
        <v>63727.4444444444</v>
      </c>
      <c r="E65" s="17">
        <v>193727.444444444</v>
      </c>
      <c r="F65" s="17">
        <v>193727.444444444</v>
      </c>
      <c r="G65" s="17">
        <v>193727.444444444</v>
      </c>
      <c r="H65" s="24">
        <v>193727.444444444</v>
      </c>
      <c r="I65" s="21"/>
    </row>
    <row r="66" s="1" customFormat="1" ht="52" customHeight="1" spans="1:9">
      <c r="A66" s="15">
        <v>63</v>
      </c>
      <c r="B66" s="18" t="s">
        <v>98</v>
      </c>
      <c r="C66" s="23">
        <v>500000</v>
      </c>
      <c r="D66" s="23">
        <v>636830.555555555</v>
      </c>
      <c r="E66" s="23">
        <v>1136830.55555556</v>
      </c>
      <c r="F66" s="23">
        <v>1136830.55555556</v>
      </c>
      <c r="G66" s="21"/>
      <c r="H66" s="21"/>
      <c r="I66" s="21"/>
    </row>
    <row r="67" s="1" customFormat="1" ht="52" customHeight="1" spans="1:9">
      <c r="A67" s="15">
        <v>64</v>
      </c>
      <c r="B67" s="27" t="s">
        <v>99</v>
      </c>
      <c r="C67" s="28">
        <v>1900000</v>
      </c>
      <c r="D67" s="23"/>
      <c r="E67" s="23">
        <v>1900000</v>
      </c>
      <c r="F67" s="23">
        <v>1900000</v>
      </c>
      <c r="G67" s="21"/>
      <c r="H67" s="21"/>
      <c r="I67" s="21"/>
    </row>
    <row r="68" s="1" customFormat="1" ht="52" customHeight="1" spans="1:9">
      <c r="A68" s="15">
        <v>65</v>
      </c>
      <c r="B68" s="16" t="s">
        <v>100</v>
      </c>
      <c r="C68" s="22">
        <v>27022420.46</v>
      </c>
      <c r="D68" s="22">
        <v>0</v>
      </c>
      <c r="E68" s="22">
        <v>27022420.46</v>
      </c>
      <c r="F68" s="22">
        <v>27022420.46</v>
      </c>
      <c r="G68" s="22">
        <v>27022420.46</v>
      </c>
      <c r="H68" s="22">
        <v>27022420.46</v>
      </c>
      <c r="I68" s="21"/>
    </row>
    <row r="69" s="1" customFormat="1" ht="52" customHeight="1" spans="1:9">
      <c r="A69" s="15">
        <v>66</v>
      </c>
      <c r="B69" s="29" t="s">
        <v>101</v>
      </c>
      <c r="C69" s="28">
        <v>1500000</v>
      </c>
      <c r="D69" s="28">
        <v>0</v>
      </c>
      <c r="E69" s="28">
        <v>1500000</v>
      </c>
      <c r="F69" s="28">
        <v>1500000</v>
      </c>
      <c r="G69" s="28">
        <v>1500000</v>
      </c>
      <c r="H69" s="28">
        <v>1500000</v>
      </c>
      <c r="I69" s="21"/>
    </row>
    <row r="70" s="1" customFormat="1" ht="52" customHeight="1" spans="1:9">
      <c r="A70" s="15">
        <v>67</v>
      </c>
      <c r="B70" s="16" t="s">
        <v>102</v>
      </c>
      <c r="C70" s="22">
        <v>1454000</v>
      </c>
      <c r="D70" s="17">
        <v>211767.022222222</v>
      </c>
      <c r="E70" s="22">
        <v>1665767.02222222</v>
      </c>
      <c r="F70" s="22">
        <v>1665767.02222222</v>
      </c>
      <c r="G70" s="22">
        <v>1665767.02222222</v>
      </c>
      <c r="H70" s="22">
        <v>1665767.02222222</v>
      </c>
      <c r="I70" s="21"/>
    </row>
    <row r="71" s="1" customFormat="1" ht="52" customHeight="1" spans="1:9">
      <c r="A71" s="15">
        <v>68</v>
      </c>
      <c r="B71" s="15" t="s">
        <v>103</v>
      </c>
      <c r="C71" s="22">
        <v>465000</v>
      </c>
      <c r="D71" s="22">
        <v>37282.34375</v>
      </c>
      <c r="E71" s="22">
        <v>502282.34375</v>
      </c>
      <c r="F71" s="22">
        <v>502282.34375</v>
      </c>
      <c r="G71" s="22">
        <v>502282.34375</v>
      </c>
      <c r="H71" s="30">
        <v>502282.34375</v>
      </c>
      <c r="I71" s="21"/>
    </row>
    <row r="72" ht="52" customHeight="1" spans="1:9">
      <c r="A72" s="15">
        <v>69</v>
      </c>
      <c r="B72" s="27" t="s">
        <v>104</v>
      </c>
      <c r="C72" s="23">
        <v>129823094.2</v>
      </c>
      <c r="D72" s="23">
        <v>209507490.413</v>
      </c>
      <c r="E72" s="23">
        <v>339330584.613</v>
      </c>
      <c r="F72" s="23">
        <v>339330584.613</v>
      </c>
      <c r="G72" s="23">
        <v>339330584.613</v>
      </c>
      <c r="H72" s="31">
        <v>339330584.613</v>
      </c>
      <c r="I72" s="21"/>
    </row>
    <row r="73" ht="52" customHeight="1" spans="1:9">
      <c r="A73" s="15">
        <v>70</v>
      </c>
      <c r="B73" s="27" t="s">
        <v>105</v>
      </c>
      <c r="C73" s="23">
        <v>1100000</v>
      </c>
      <c r="D73" s="23">
        <v>0</v>
      </c>
      <c r="E73" s="23">
        <v>1100000</v>
      </c>
      <c r="F73" s="23">
        <v>1100000</v>
      </c>
      <c r="G73" s="23">
        <v>1100000</v>
      </c>
      <c r="H73" s="23">
        <v>1100000</v>
      </c>
      <c r="I73" s="21"/>
    </row>
    <row r="74" ht="52" customHeight="1" spans="1:9">
      <c r="A74" s="15">
        <v>71</v>
      </c>
      <c r="B74" s="16" t="s">
        <v>106</v>
      </c>
      <c r="C74" s="22">
        <v>15415387.5</v>
      </c>
      <c r="D74" s="23">
        <v>10088400</v>
      </c>
      <c r="E74" s="22">
        <v>25503787.5</v>
      </c>
      <c r="F74" s="22">
        <v>25503787.5</v>
      </c>
      <c r="G74" s="21"/>
      <c r="H74" s="21"/>
      <c r="I74" s="21"/>
    </row>
    <row r="75" ht="52" customHeight="1" spans="1:9">
      <c r="A75" s="15">
        <v>72</v>
      </c>
      <c r="B75" s="16" t="s">
        <v>107</v>
      </c>
      <c r="C75" s="22">
        <v>91000</v>
      </c>
      <c r="D75" s="22"/>
      <c r="E75" s="22">
        <v>91000</v>
      </c>
      <c r="F75" s="22">
        <v>91000</v>
      </c>
      <c r="G75" s="21"/>
      <c r="H75" s="21"/>
      <c r="I75" s="21"/>
    </row>
    <row r="76" ht="52" customHeight="1" spans="1:9">
      <c r="A76" s="15">
        <v>73</v>
      </c>
      <c r="B76" s="16" t="s">
        <v>108</v>
      </c>
      <c r="C76" s="22">
        <v>290000</v>
      </c>
      <c r="D76" s="28">
        <v>29000</v>
      </c>
      <c r="E76" s="22">
        <v>319000</v>
      </c>
      <c r="F76" s="22">
        <v>319000</v>
      </c>
      <c r="G76" s="22">
        <v>319000</v>
      </c>
      <c r="H76" s="22">
        <v>319000</v>
      </c>
      <c r="I76" s="21"/>
    </row>
    <row r="77" ht="52" customHeight="1" spans="1:9">
      <c r="A77" s="15">
        <v>74</v>
      </c>
      <c r="B77" s="32" t="s">
        <v>109</v>
      </c>
      <c r="C77" s="22">
        <v>131004.12</v>
      </c>
      <c r="D77" s="28">
        <v>0</v>
      </c>
      <c r="E77" s="28">
        <v>131004.12</v>
      </c>
      <c r="F77" s="28">
        <v>131004.12</v>
      </c>
      <c r="G77" s="21"/>
      <c r="H77" s="21"/>
      <c r="I77" s="21"/>
    </row>
    <row r="78" ht="52" customHeight="1" spans="1:9">
      <c r="A78" s="15">
        <v>75</v>
      </c>
      <c r="B78" s="15" t="s">
        <v>110</v>
      </c>
      <c r="C78" s="28">
        <v>23400</v>
      </c>
      <c r="D78" s="28"/>
      <c r="E78" s="28">
        <v>23400</v>
      </c>
      <c r="F78" s="28">
        <v>23400</v>
      </c>
      <c r="G78" s="21"/>
      <c r="H78" s="21"/>
      <c r="I78" s="21"/>
    </row>
    <row r="79" ht="52" customHeight="1" spans="1:9">
      <c r="A79" s="15">
        <v>76</v>
      </c>
      <c r="B79" s="32" t="s">
        <v>111</v>
      </c>
      <c r="C79" s="28">
        <v>501651</v>
      </c>
      <c r="D79" s="28"/>
      <c r="E79" s="28">
        <v>501651</v>
      </c>
      <c r="F79" s="28">
        <v>501651</v>
      </c>
      <c r="G79" s="21"/>
      <c r="H79" s="21"/>
      <c r="I79" s="21"/>
    </row>
    <row r="80" ht="52" customHeight="1" spans="1:9">
      <c r="A80" s="15">
        <v>77</v>
      </c>
      <c r="B80" s="15" t="s">
        <v>112</v>
      </c>
      <c r="C80" s="28">
        <v>311000</v>
      </c>
      <c r="D80" s="28"/>
      <c r="E80" s="28">
        <v>311000</v>
      </c>
      <c r="F80" s="28">
        <v>311000</v>
      </c>
      <c r="G80" s="21"/>
      <c r="H80" s="21"/>
      <c r="I80" s="21"/>
    </row>
    <row r="81" ht="52" customHeight="1" spans="1:9">
      <c r="A81" s="15">
        <v>78</v>
      </c>
      <c r="B81" s="15" t="s">
        <v>113</v>
      </c>
      <c r="C81" s="22">
        <v>659577</v>
      </c>
      <c r="D81" s="22">
        <v>17596.9647125</v>
      </c>
      <c r="E81" s="22">
        <v>677173.9647125</v>
      </c>
      <c r="F81" s="22">
        <v>677173.9647125</v>
      </c>
      <c r="G81" s="21"/>
      <c r="H81" s="21"/>
      <c r="I81" s="21"/>
    </row>
    <row r="82" ht="52" customHeight="1" spans="1:10">
      <c r="A82" s="15">
        <v>79</v>
      </c>
      <c r="B82" s="33" t="s">
        <v>114</v>
      </c>
      <c r="C82" s="17">
        <v>9321341.49</v>
      </c>
      <c r="D82" s="17">
        <v>12460052.38</v>
      </c>
      <c r="E82" s="17">
        <v>21781393.87</v>
      </c>
      <c r="F82" s="17">
        <v>12460052.38</v>
      </c>
      <c r="G82" s="21"/>
      <c r="H82" s="21"/>
      <c r="I82" s="21"/>
      <c r="J82" s="37" t="s">
        <v>115</v>
      </c>
    </row>
    <row r="83" ht="52" customHeight="1" spans="1:10">
      <c r="A83" s="15">
        <v>80</v>
      </c>
      <c r="B83" s="33" t="s">
        <v>116</v>
      </c>
      <c r="C83" s="17">
        <v>420000</v>
      </c>
      <c r="D83" s="17">
        <v>50000</v>
      </c>
      <c r="E83" s="17">
        <v>470000</v>
      </c>
      <c r="F83" s="17">
        <v>50000</v>
      </c>
      <c r="G83" s="21"/>
      <c r="H83" s="21"/>
      <c r="I83" s="21"/>
      <c r="J83" s="37" t="s">
        <v>115</v>
      </c>
    </row>
    <row r="84" ht="52" customHeight="1" spans="1:10">
      <c r="A84" s="15">
        <v>81</v>
      </c>
      <c r="B84" s="33" t="s">
        <v>117</v>
      </c>
      <c r="C84" s="17">
        <v>1400000</v>
      </c>
      <c r="D84" s="17">
        <v>447387.5</v>
      </c>
      <c r="E84" s="17">
        <v>1847387.5</v>
      </c>
      <c r="F84" s="17">
        <v>447387.5</v>
      </c>
      <c r="G84" s="17">
        <v>447387.5</v>
      </c>
      <c r="H84" s="24">
        <v>447387.5</v>
      </c>
      <c r="I84" s="21"/>
      <c r="J84" s="37" t="s">
        <v>115</v>
      </c>
    </row>
    <row r="85" ht="52" customHeight="1" spans="1:10">
      <c r="A85" s="15">
        <v>82</v>
      </c>
      <c r="B85" s="33" t="s">
        <v>118</v>
      </c>
      <c r="C85" s="17">
        <v>54300</v>
      </c>
      <c r="D85" s="17">
        <v>5430</v>
      </c>
      <c r="E85" s="17">
        <v>59730</v>
      </c>
      <c r="F85" s="17">
        <v>5430</v>
      </c>
      <c r="G85" s="21"/>
      <c r="H85" s="21"/>
      <c r="I85" s="21"/>
      <c r="J85" s="37" t="s">
        <v>115</v>
      </c>
    </row>
    <row r="86" ht="52" customHeight="1" spans="1:10">
      <c r="A86" s="15">
        <v>83</v>
      </c>
      <c r="B86" s="33" t="s">
        <v>119</v>
      </c>
      <c r="C86" s="17">
        <v>1000000</v>
      </c>
      <c r="D86" s="17">
        <v>100000</v>
      </c>
      <c r="E86" s="17">
        <v>1100000</v>
      </c>
      <c r="F86" s="17">
        <v>100000</v>
      </c>
      <c r="G86" s="21"/>
      <c r="H86" s="21"/>
      <c r="I86" s="21"/>
      <c r="J86" s="37" t="s">
        <v>115</v>
      </c>
    </row>
    <row r="87" ht="52" customHeight="1" spans="1:10">
      <c r="A87" s="15">
        <v>84</v>
      </c>
      <c r="B87" s="16" t="s">
        <v>120</v>
      </c>
      <c r="C87" s="17">
        <v>50000</v>
      </c>
      <c r="D87" s="17">
        <v>5000</v>
      </c>
      <c r="E87" s="17">
        <v>55000</v>
      </c>
      <c r="F87" s="17">
        <v>5000</v>
      </c>
      <c r="G87" s="21"/>
      <c r="H87" s="21"/>
      <c r="I87" s="21"/>
      <c r="J87" s="37" t="s">
        <v>115</v>
      </c>
    </row>
    <row r="88" ht="52" customHeight="1" spans="1:10">
      <c r="A88" s="15">
        <v>85</v>
      </c>
      <c r="B88" s="16" t="s">
        <v>121</v>
      </c>
      <c r="C88" s="17">
        <v>2100000</v>
      </c>
      <c r="D88" s="17">
        <v>210000</v>
      </c>
      <c r="E88" s="17">
        <v>2310000</v>
      </c>
      <c r="F88" s="17">
        <v>210000</v>
      </c>
      <c r="G88" s="21"/>
      <c r="H88" s="21"/>
      <c r="I88" s="21"/>
      <c r="J88" s="37" t="s">
        <v>115</v>
      </c>
    </row>
    <row r="89" ht="52" customHeight="1" spans="1:10">
      <c r="A89" s="15">
        <v>86</v>
      </c>
      <c r="B89" s="16" t="s">
        <v>122</v>
      </c>
      <c r="C89" s="17">
        <v>400000</v>
      </c>
      <c r="D89" s="17">
        <v>40000</v>
      </c>
      <c r="E89" s="17">
        <v>440000</v>
      </c>
      <c r="F89" s="17">
        <v>40000</v>
      </c>
      <c r="G89" s="21"/>
      <c r="H89" s="21"/>
      <c r="I89" s="21"/>
      <c r="J89" s="37" t="s">
        <v>115</v>
      </c>
    </row>
    <row r="90" ht="52" customHeight="1" spans="1:10">
      <c r="A90" s="15">
        <v>87</v>
      </c>
      <c r="B90" s="16" t="s">
        <v>123</v>
      </c>
      <c r="C90" s="17">
        <v>40000</v>
      </c>
      <c r="D90" s="17">
        <v>4000</v>
      </c>
      <c r="E90" s="17">
        <v>44000</v>
      </c>
      <c r="F90" s="17">
        <v>4000</v>
      </c>
      <c r="G90" s="21"/>
      <c r="H90" s="21"/>
      <c r="I90" s="21"/>
      <c r="J90" s="37" t="s">
        <v>115</v>
      </c>
    </row>
    <row r="91" ht="52" customHeight="1" spans="1:10">
      <c r="A91" s="15">
        <v>88</v>
      </c>
      <c r="B91" s="33" t="s">
        <v>124</v>
      </c>
      <c r="C91" s="17">
        <v>300000</v>
      </c>
      <c r="D91" s="17">
        <v>30000</v>
      </c>
      <c r="E91" s="17">
        <v>330000</v>
      </c>
      <c r="F91" s="17">
        <v>30000</v>
      </c>
      <c r="G91" s="17">
        <v>30000</v>
      </c>
      <c r="H91" s="17">
        <v>30000</v>
      </c>
      <c r="I91" s="21"/>
      <c r="J91" s="37" t="s">
        <v>115</v>
      </c>
    </row>
    <row r="92" ht="52" customHeight="1" spans="1:10">
      <c r="A92" s="15">
        <v>89</v>
      </c>
      <c r="B92" s="33" t="s">
        <v>125</v>
      </c>
      <c r="C92" s="17">
        <v>300000</v>
      </c>
      <c r="D92" s="17">
        <v>30000</v>
      </c>
      <c r="E92" s="17">
        <v>330000</v>
      </c>
      <c r="F92" s="17">
        <v>30000</v>
      </c>
      <c r="G92" s="17">
        <v>30000</v>
      </c>
      <c r="H92" s="24">
        <v>30000</v>
      </c>
      <c r="I92" s="21"/>
      <c r="J92" s="37" t="s">
        <v>115</v>
      </c>
    </row>
    <row r="93" ht="52" customHeight="1" spans="1:10">
      <c r="A93" s="15">
        <v>90</v>
      </c>
      <c r="B93" s="33" t="s">
        <v>126</v>
      </c>
      <c r="C93" s="17">
        <v>200000</v>
      </c>
      <c r="D93" s="17">
        <v>20000</v>
      </c>
      <c r="E93" s="17">
        <v>220000</v>
      </c>
      <c r="F93" s="17">
        <v>20000</v>
      </c>
      <c r="G93" s="21"/>
      <c r="H93" s="21"/>
      <c r="I93" s="21"/>
      <c r="J93" s="37" t="s">
        <v>115</v>
      </c>
    </row>
    <row r="94" ht="52" customHeight="1" spans="1:10">
      <c r="A94" s="15">
        <v>91</v>
      </c>
      <c r="B94" s="33" t="s">
        <v>127</v>
      </c>
      <c r="C94" s="17">
        <v>100000</v>
      </c>
      <c r="D94" s="17">
        <v>10000</v>
      </c>
      <c r="E94" s="17">
        <v>110000</v>
      </c>
      <c r="F94" s="17">
        <v>10000</v>
      </c>
      <c r="G94" s="17">
        <v>10000</v>
      </c>
      <c r="H94" s="17">
        <v>10000</v>
      </c>
      <c r="I94" s="21"/>
      <c r="J94" s="37" t="s">
        <v>115</v>
      </c>
    </row>
    <row r="95" ht="52" customHeight="1" spans="1:9">
      <c r="A95" s="16" t="s">
        <v>9</v>
      </c>
      <c r="B95" s="16"/>
      <c r="C95" s="16"/>
      <c r="D95" s="16"/>
      <c r="E95" s="17">
        <f>SUM(E4:E94)</f>
        <v>759653402.370607</v>
      </c>
      <c r="F95" s="17">
        <f>SUM(F4:F94)</f>
        <v>743967760.880607</v>
      </c>
      <c r="G95" s="17">
        <f>SUM(G4:G94)</f>
        <v>688699126.878117</v>
      </c>
      <c r="H95" s="17">
        <f>SUM(H4:H94)</f>
        <v>679541409.476295</v>
      </c>
      <c r="I95" s="17">
        <f>SUM(I4:I94)</f>
        <v>9157717.40182223</v>
      </c>
    </row>
    <row r="96" ht="30" customHeight="1" spans="8:9">
      <c r="H96" s="34">
        <v>58</v>
      </c>
      <c r="I96" s="34">
        <v>3</v>
      </c>
    </row>
    <row r="97" ht="54" customHeight="1" spans="5:9">
      <c r="E97" s="35" t="s">
        <v>30</v>
      </c>
      <c r="F97" s="35" t="s">
        <v>128</v>
      </c>
      <c r="G97" s="34" t="s">
        <v>32</v>
      </c>
      <c r="H97" s="36">
        <f>H96/61</f>
        <v>0.950819672131147</v>
      </c>
      <c r="I97" s="36">
        <f>I96/61</f>
        <v>0.0491803278688525</v>
      </c>
    </row>
    <row r="98" ht="65" customHeight="1" spans="7:9">
      <c r="G98" s="34" t="s">
        <v>33</v>
      </c>
      <c r="H98" s="36">
        <f>H95/F95</f>
        <v>0.9134016891699</v>
      </c>
      <c r="I98" s="36">
        <f>I95/F95</f>
        <v>0.0123092933368276</v>
      </c>
    </row>
  </sheetData>
  <autoFilter xmlns:etc="http://www.wps.cn/officeDocument/2017/etCustomData" ref="A3:J98" etc:filterBottomFollowUsedRange="0">
    <extLst/>
  </autoFilter>
  <mergeCells count="8">
    <mergeCell ref="A1:I1"/>
    <mergeCell ref="C2:E2"/>
    <mergeCell ref="H2:I2"/>
    <mergeCell ref="A95:D95"/>
    <mergeCell ref="A2:A3"/>
    <mergeCell ref="B2:B3"/>
    <mergeCell ref="F2:F3"/>
    <mergeCell ref="G2:G3"/>
  </mergeCells>
  <pageMargins left="0.75" right="0.75" top="1" bottom="1" header="0.5" footer="0.5"/>
  <pageSetup paperSize="9" scale="3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1.有财产担保债权组</vt:lpstr>
      <vt:lpstr>2.有优先权建设工程款债权组</vt:lpstr>
      <vt:lpstr>3.普通债权组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杨春</dc:creator>
  <cp:lastModifiedBy>万开</cp:lastModifiedBy>
  <dcterms:created xsi:type="dcterms:W3CDTF">2022-07-18T09:31:00Z</dcterms:created>
  <dcterms:modified xsi:type="dcterms:W3CDTF">2025-10-21T08:06:17Z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3E6A4D1C7D0A4046A19D3582DC47FA7B_13</vt:lpwstr>
  </property>
  <property fmtid="{D5CDD505-2E9C-101B-9397-08002B2CF9AE}" pid="3" name="KSOProductBuildVer">
    <vt:lpwstr>2052-12.1.0.20784</vt:lpwstr>
  </property>
</Properties>
</file>